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Naming standard" sheetId="2" state="visible" r:id="rId2"/>
    <sheet xmlns:r="http://schemas.openxmlformats.org/officeDocument/2006/relationships" name="Record audit (sample)" sheetId="3" state="visible" r:id="rId3"/>
    <sheet xmlns:r="http://schemas.openxmlformats.org/officeDocument/2006/relationships" name="Scorecard" sheetId="4" state="visible" r:id="rId4"/>
    <sheet xmlns:r="http://schemas.openxmlformats.org/officeDocument/2006/relationships" name="Rename list (demo)" sheetId="5" state="visible" r:id="rId5"/>
    <sheet xmlns:r="http://schemas.openxmlformats.org/officeDocument/2006/relationships" name="Rename list (blank)" sheetId="6" state="visible" r:id="rId6"/>
    <sheet xmlns:r="http://schemas.openxmlformats.org/officeDocument/2006/relationships" name="Cross-store" sheetId="7" state="visible" r:id="rId7"/>
    <sheet xmlns:r="http://schemas.openxmlformats.org/officeDocument/2006/relationships" name="Specials (all)" sheetId="8" state="visible" r:id="rId8"/>
    <sheet xmlns:r="http://schemas.openxmlformats.org/officeDocument/2006/relationships" name="Deal sheet (template)" sheetId="9" state="visible" r:id="rId9"/>
    <sheet xmlns:r="http://schemas.openxmlformats.org/officeDocument/2006/relationships" name="Entry links" sheetId="10" state="visible" r:id="rId10"/>
    <sheet xmlns:r="http://schemas.openxmlformats.org/officeDocument/2006/relationships" name="QA checklist" sheetId="11" state="visible" r:id="rId11"/>
    <sheet xmlns:r="http://schemas.openxmlformats.org/officeDocument/2006/relationships" name="Decision log" sheetId="12" state="visible" r:id="rId12"/>
    <sheet xmlns:r="http://schemas.openxmlformats.org/officeDocument/2006/relationships" name="Sources" sheetId="13" state="visible" r:id="rId13"/>
  </sheets>
  <definedNames>
    <definedName name="_xlnm._FilterDatabase" localSheetId="2" hidden="1">'Record audit (sample)'!$A$3:$AB$691</definedName>
    <definedName name="_xlnm._FilterDatabase" localSheetId="7" hidden="1">'Specials (all)'!$A$4:$O$359</definedName>
  </definedNames>
  <calcPr calcId="124519" fullCalcOnLoad="1"/>
</workbook>
</file>

<file path=xl/styles.xml><?xml version="1.0" encoding="utf-8"?>
<styleSheet xmlns="http://schemas.openxmlformats.org/spreadsheetml/2006/main">
  <numFmts count="1">
    <numFmt numFmtId="164" formatCode="0.0%"/>
  </numFmts>
  <fonts count="4">
    <font>
      <name val="Calibri"/>
      <family val="2"/>
      <color theme="1"/>
      <sz val="11"/>
      <scheme val="minor"/>
    </font>
    <font>
      <name val="Arial"/>
      <b val="1"/>
      <color rgb="0014251C"/>
      <sz val="14"/>
    </font>
    <font>
      <b val="1"/>
    </font>
    <font>
      <name val="Arial"/>
      <b val="1"/>
      <color rgb="00F1F0E6"/>
    </font>
  </fonts>
  <fills count="3">
    <fill>
      <patternFill/>
    </fill>
    <fill>
      <patternFill patternType="gray125"/>
    </fill>
    <fill>
      <patternFill patternType="solid">
        <fgColor rgb="0014251C"/>
      </patternFill>
    </fill>
  </fills>
  <borders count="2">
    <border>
      <left/>
      <right/>
      <top/>
      <bottom/>
      <diagonal/>
    </border>
    <border>
      <left style="thin">
        <color rgb="00B9C4B4"/>
      </left>
      <right style="thin">
        <color rgb="00B9C4B4"/>
      </right>
      <top style="thin">
        <color rgb="00B9C4B4"/>
      </top>
      <bottom style="thin">
        <color rgb="00B9C4B4"/>
      </bottom>
    </border>
  </borders>
  <cellStyleXfs count="1">
    <xf numFmtId="0" fontId="0" fillId="0" borderId="0"/>
  </cellStyleXfs>
  <cellXfs count="9">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1" fillId="0" borderId="0" pivotButton="0" quotePrefix="0" xfId="0"/>
    <xf numFmtId="0" fontId="3" fillId="2" borderId="1" applyAlignment="1" pivotButton="0" quotePrefix="0" xfId="0">
      <alignment vertical="center" wrapText="1"/>
    </xf>
    <xf numFmtId="0" fontId="0" fillId="0" borderId="1" applyAlignment="1" pivotButton="0" quotePrefix="0" xfId="0">
      <alignment vertical="top" wrapText="1"/>
    </xf>
    <xf numFmtId="164" fontId="0"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cols>
    <col width="120" customWidth="1" min="1" max="1"/>
  </cols>
  <sheetData>
    <row r="1">
      <c r="A1" s="1" t="inlineStr">
        <is>
          <t>Pure Cannabis menu field notes — workbook</t>
        </is>
      </c>
    </row>
    <row r="2">
      <c r="A2" s="2" t="inlineStr">
        <is>
          <t>Built 2026-10-23 18:06 UTC from the capture of 2026-10-23T01:42:43Z (five shoppure.com menus via the Dutchie GraphQL the site itself uses).</t>
        </is>
      </c>
    </row>
    <row r="3">
      <c r="A3" s="2" t="inlineStr">
        <is>
          <t>Independent study by Mousa Batarseh (hireme@mousabatarseh.com). Not commissioned, reviewed or endorsed by Pure Cannabis Outlet, Dutchie, Weedmaps or Leafly.</t>
        </is>
      </c>
    </row>
    <row r="4">
      <c r="A4" s="2" t="inlineStr"/>
    </row>
    <row r="5">
      <c r="A5" s="3" t="inlineStr">
        <is>
          <t>HOW TO USE</t>
        </is>
      </c>
    </row>
    <row r="6">
      <c r="A6" s="2" t="inlineStr">
        <is>
          <t>1. Read "Naming standard" and decide the three open decisions (tier, strain, brand) on the "Decision log" sheet.</t>
        </is>
      </c>
    </row>
    <row r="7">
      <c r="A7" s="2" t="inlineStr">
        <is>
          <t>2. "Scorecard" shows five stores x ten checks. Its numbers are COUNTIFS formulas over "Record audit (sample)" — paste a new audit export there and the scorecard follows.</t>
        </is>
      </c>
    </row>
    <row r="8">
      <c r="A8" s="2" t="inlineStr">
        <is>
          <t>3. "Rename list (demo)" is 25 ranked records with proposed values. Copy rows you approve into "Rename list (blank)", fill Decision / Owner / Done, and hand it to whoever edits the POS.</t>
        </is>
      </c>
    </row>
    <row r="9">
      <c r="A9" s="2" t="inlineStr">
        <is>
          <t>4. "Deal sheet (template)" is the weekly sheet: one row per POS discount. Fill it before the discounts are keyed; check the surfaces after.</t>
        </is>
      </c>
    </row>
    <row r="10">
      <c r="A10" s="2" t="inlineStr">
        <is>
          <t>5. "QA checklist" holds the pass conditions for each section of the study.</t>
        </is>
      </c>
    </row>
    <row r="11">
      <c r="A11" s="2" t="inlineStr"/>
    </row>
    <row r="12">
      <c r="A12" s="3" t="inlineStr">
        <is>
          <t>WHAT IS A SAMPLE AND WHAT IS NOT</t>
        </is>
      </c>
    </row>
    <row r="13">
      <c r="A13" s="2" t="inlineStr">
        <is>
          <t>Record audit (sample): 688 of 5388 captured records, stratified by store and category. Every aggregate on the website is over all 5388; the full list is records-all.csv in the download pack.</t>
        </is>
      </c>
    </row>
    <row r="14">
      <c r="A14" s="2" t="inlineStr">
        <is>
          <t>Specials (all): every one of the 355 current specials. Entry links: every store link on four pages. Cross-store: 40 of 334 mismatched groups.</t>
        </is>
      </c>
    </row>
    <row r="15">
      <c r="A15" s="2" t="inlineStr">
        <is>
          <t>Nothing in this workbook is invented: every row carries a Dutchie product or special id you can open on shoppure.com.</t>
        </is>
      </c>
    </row>
    <row r="16">
      <c r="A16" s="2" t="inlineStr"/>
    </row>
    <row r="17">
      <c r="A17" s="3" t="inlineStr">
        <is>
          <t>CHECK DEFINITIONS (same rules as checks.js on the website and analyze.py in the pack)</t>
        </is>
      </c>
    </row>
    <row r="18">
      <c r="A18" s="2" t="inlineStr">
        <is>
          <t>tier-in-brand [severity A]: Price tier stored as the brand</t>
        </is>
      </c>
    </row>
    <row r="19">
      <c r="A19" s="2" t="inlineStr">
        <is>
          <t>price-in-brand [severity A]: A price stored in the brand field</t>
        </is>
      </c>
    </row>
    <row r="20">
      <c r="A20" s="2" t="inlineStr">
        <is>
          <t>size-or-form-in-brand [severity B]: Pack size or product form stored in the brand field</t>
        </is>
      </c>
    </row>
    <row r="21">
      <c r="A21" s="2" t="inlineStr">
        <is>
          <t>brand-missing-or-house-label [severity B]: No maker in the brand field (blank, "Deli", "Pure", house labels)</t>
        </is>
      </c>
    </row>
    <row r="22">
      <c r="A22" s="2" t="inlineStr">
        <is>
          <t>strain-in-name [severity B]: Strain type encoded inside the name instead of the strain field</t>
        </is>
      </c>
    </row>
    <row r="23">
      <c r="A23" s="2" t="inlineStr">
        <is>
          <t>strain-type-missing [severity A]: Inhalable product with no strain type set</t>
        </is>
      </c>
    </row>
    <row r="24">
      <c r="A24" s="2" t="inlineStr">
        <is>
          <t>code-in-name [severity A]: Internal number or code inside the shopper-facing name</t>
        </is>
      </c>
    </row>
    <row r="25">
      <c r="A25" s="2" t="inlineStr">
        <is>
          <t>format-prefix-in-name [severity B]: Format or counter prefix repeated in the name ("Deli - ", "… Prepack - ")</t>
        </is>
      </c>
    </row>
    <row r="26">
      <c r="A26" s="2" t="inlineStr">
        <is>
          <t>whitespace [severity A]: Double or stray spaces in the name</t>
        </is>
      </c>
    </row>
    <row r="27">
      <c r="A27" s="2" t="inlineStr">
        <is>
          <t>all-caps [severity A]: Name in all capitals</t>
        </is>
      </c>
    </row>
    <row r="28">
      <c r="A28" s="2" t="inlineStr"/>
    </row>
    <row r="29">
      <c r="A29" s="2" t="inlineStr">
        <is>
          <t>Severity A = wrong under any naming standard. Severity B = a pattern that needs the naming decision first; count as "review".</t>
        </is>
      </c>
    </row>
    <row r="30">
      <c r="A30" s="2" t="inlineStr">
        <is>
          <t>Score per record = 3 x A-hits + 1 x B-hits (used to rank the rename list).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9"/>
  <sheetViews>
    <sheetView workbookViewId="0">
      <pane ySplit="3" topLeftCell="A4" activePane="bottomLeft" state="frozen"/>
      <selection pane="bottomLeft" activeCell="A1" sqref="A1"/>
    </sheetView>
  </sheetViews>
  <sheetFormatPr baseColWidth="8" defaultRowHeight="15"/>
  <cols>
    <col width="18" customWidth="1" min="1" max="1"/>
    <col width="60" customWidth="1" min="2" max="2"/>
    <col width="60" customWidth="1" min="3" max="3"/>
    <col width="30" customWidth="1" min="4" max="4"/>
  </cols>
  <sheetData>
    <row r="1">
      <c r="A1" s="4" t="inlineStr">
        <is>
          <t>Naming standard</t>
        </is>
      </c>
    </row>
    <row r="2"/>
    <row r="3">
      <c r="A3" s="5" t="inlineStr">
        <is>
          <t>Field</t>
        </is>
      </c>
      <c r="B3" s="5" t="inlineStr">
        <is>
          <t>Rule</t>
        </is>
      </c>
      <c r="C3" s="5" t="inlineStr">
        <is>
          <t>Today (examples from the capture)</t>
        </is>
      </c>
      <c r="D3" s="5" t="inlineStr">
        <is>
          <t>Where it is edited</t>
        </is>
      </c>
    </row>
    <row r="4">
      <c r="A4" s="6" t="inlineStr">
        <is>
          <t>Brand</t>
        </is>
      </c>
      <c r="B4" s="6" t="inlineStr">
        <is>
          <t>The maker only. One entry per maker across all five stores.</t>
        </is>
      </c>
      <c r="C4" s="6" t="inlineStr">
        <is>
          <t>"Mitten 1g Cart", "Mitten 2g Dispo", "Gold Tier - Deli", "Pure 28g $25 Sungrown"</t>
        </is>
      </c>
      <c r="D4" s="6" t="inlineStr">
        <is>
          <t>POS vendor/brand field</t>
        </is>
      </c>
    </row>
    <row r="5">
      <c r="A5" s="6" t="inlineStr">
        <is>
          <t>Name</t>
        </is>
      </c>
      <c r="B5" s="6" t="inlineStr">
        <is>
          <t>Product line (if any) + strain or flavour. No format prefix, counter, code, strain type or weight.</t>
        </is>
      </c>
      <c r="C5" s="6" t="inlineStr">
        <is>
          <t>"Deli - 7699 - 33", "Pink Certz (H)", "Grip Prepack - Cereal Milk"</t>
        </is>
      </c>
      <c r="D5" s="6" t="inlineStr">
        <is>
          <t>POS product name / online title</t>
        </is>
      </c>
    </row>
    <row r="6">
      <c r="A6" s="6" t="inlineStr">
        <is>
          <t>Strain type</t>
        </is>
      </c>
      <c r="B6" s="6" t="inlineStr">
        <is>
          <t>Always set for flower, pre-rolls, vapes and concentrates.</t>
        </is>
      </c>
      <c r="C6" s="6" t="inlineStr">
        <is>
          <t>97 inhalables with none; 1004 names carrying (H) / - Hybrid</t>
        </is>
      </c>
      <c r="D6" s="6" t="inlineStr">
        <is>
          <t>POS strain field</t>
        </is>
      </c>
    </row>
    <row r="7">
      <c r="A7" s="6" t="inlineStr">
        <is>
          <t>Weight / option</t>
        </is>
      </c>
      <c r="B7" s="6" t="inlineStr">
        <is>
          <t>Carried by the option only ("1/8oz", "1g"). Never in the brand.</t>
        </is>
      </c>
      <c r="C7" s="6" t="inlineStr">
        <is>
          <t>"High Supply Oz Jar", "Society C 8th"</t>
        </is>
      </c>
      <c r="D7" s="6" t="inlineStr">
        <is>
          <t>POS unit / weight</t>
        </is>
      </c>
    </row>
    <row r="8">
      <c r="A8" s="6" t="inlineStr">
        <is>
          <t>Tier</t>
        </is>
      </c>
      <c r="B8" s="6" t="inlineStr">
        <is>
          <t>A product tag or sub-category ("Deli · Gold") so the counter stays browsable by tier.</t>
        </is>
      </c>
      <c r="C8" s="6" t="inlineStr">
        <is>
          <t>Three tiers stored as brands (Diamond, Gold, Silver)</t>
        </is>
      </c>
      <c r="D8" s="6" t="inlineStr">
        <is>
          <t>POS tag / sub-category (decision 1)</t>
        </is>
      </c>
    </row>
    <row r="9">
      <c r="A9" s="6" t="inlineStr">
        <is>
          <t>Discount label</t>
        </is>
      </c>
      <c r="B9" s="6" t="inlineStr">
        <is>
          <t>Written for the shopper: product, quantity, price, end date; description filled.</t>
        </is>
      </c>
      <c r="C9" s="6" t="inlineStr">
        <is>
          <t>"Save $10 MKX 2g Dispo/Grip Oz(ALL)"</t>
        </is>
      </c>
      <c r="D9" s="6" t="inlineStr">
        <is>
          <t>POS discount menu display name / description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B691"/>
  <sheetViews>
    <sheetView workbookViewId="0">
      <pane ySplit="3" topLeftCell="A4" activePane="bottomLeft" state="frozen"/>
      <selection pane="bottomLeft" activeCell="A1" sqref="A1"/>
    </sheetView>
  </sheetViews>
  <sheetFormatPr baseColWidth="8" defaultRowHeight="15"/>
  <cols>
    <col width="14" customWidth="1" min="1" max="1"/>
    <col width="26" customWidth="1" min="2" max="2"/>
    <col width="44" customWidth="1" min="3" max="3"/>
    <col width="30" customWidth="1" min="4" max="4"/>
    <col width="12" customWidth="1" min="5" max="5"/>
    <col width="16" customWidth="1" min="6" max="6"/>
    <col width="14" customWidth="1" min="7" max="7"/>
    <col width="14" customWidth="1" min="8" max="8"/>
    <col width="14" customWidth="1" min="9" max="9"/>
    <col width="10" customWidth="1" min="10" max="10"/>
    <col width="30" customWidth="1" min="11" max="11"/>
    <col width="26" customWidth="1" min="12" max="12"/>
    <col width="24" customWidth="1" min="13" max="13"/>
    <col width="24" customWidth="1" min="14" max="14"/>
    <col width="40" customWidth="1" min="15" max="15"/>
    <col width="16" customWidth="1" min="16" max="16"/>
    <col width="16" customWidth="1" min="17" max="17"/>
    <col width="16" customWidth="1" min="18" max="18"/>
    <col width="16" customWidth="1" min="19" max="19"/>
    <col width="16" customWidth="1" min="20" max="20"/>
    <col width="16" customWidth="1" min="21" max="21"/>
    <col width="16" customWidth="1" min="22" max="22"/>
    <col width="16" customWidth="1" min="23" max="23"/>
    <col width="16" customWidth="1" min="24" max="24"/>
    <col width="16" customWidth="1" min="25" max="25"/>
    <col width="8" customWidth="1" min="26" max="26"/>
    <col width="8" customWidth="1" min="27" max="27"/>
    <col width="8" customWidth="1" min="28" max="28"/>
  </cols>
  <sheetData>
    <row r="1">
      <c r="A1" s="4" t="inlineStr">
        <is>
          <t>Record audit (sample)</t>
        </is>
      </c>
    </row>
    <row r="2"/>
    <row r="3">
      <c r="A3" s="5" t="inlineStr">
        <is>
          <t>store</t>
        </is>
      </c>
      <c r="B3" s="5" t="inlineStr">
        <is>
          <t>product_id</t>
        </is>
      </c>
      <c r="C3" s="5" t="inlineStr">
        <is>
          <t>name</t>
        </is>
      </c>
      <c r="D3" s="5" t="inlineStr">
        <is>
          <t>brand</t>
        </is>
      </c>
      <c r="E3" s="5" t="inlineStr">
        <is>
          <t>type</t>
        </is>
      </c>
      <c r="F3" s="5" t="inlineStr">
        <is>
          <t>subcategory</t>
        </is>
      </c>
      <c r="G3" s="5" t="inlineStr">
        <is>
          <t>strain_type</t>
        </is>
      </c>
      <c r="H3" s="5" t="inlineStr">
        <is>
          <t>options</t>
        </is>
      </c>
      <c r="I3" s="5" t="inlineStr">
        <is>
          <t>rec_prices</t>
        </is>
      </c>
      <c r="J3" s="5" t="inlineStr">
        <is>
          <t>on_special</t>
        </is>
      </c>
      <c r="K3" s="5" t="inlineStr">
        <is>
          <t>pos_discount_names</t>
        </is>
      </c>
      <c r="L3" s="5" t="inlineStr">
        <is>
          <t>enterprise_product_id</t>
        </is>
      </c>
      <c r="M3" s="5" t="inlineStr">
        <is>
          <t>pos_category</t>
        </is>
      </c>
      <c r="N3" s="5" t="inlineStr">
        <is>
          <t>pos_brand</t>
        </is>
      </c>
      <c r="O3" s="5" t="inlineStr">
        <is>
          <t>live_url</t>
        </is>
      </c>
      <c r="P3" s="5" t="inlineStr">
        <is>
          <t>tier-in-brand</t>
        </is>
      </c>
      <c r="Q3" s="5" t="inlineStr">
        <is>
          <t>price-in-brand</t>
        </is>
      </c>
      <c r="R3" s="5" t="inlineStr">
        <is>
          <t>size-or-form-in-brand</t>
        </is>
      </c>
      <c r="S3" s="5" t="inlineStr">
        <is>
          <t>brand-missing-or-house-label</t>
        </is>
      </c>
      <c r="T3" s="5" t="inlineStr">
        <is>
          <t>strain-in-name</t>
        </is>
      </c>
      <c r="U3" s="5" t="inlineStr">
        <is>
          <t>strain-type-missing</t>
        </is>
      </c>
      <c r="V3" s="5" t="inlineStr">
        <is>
          <t>code-in-name</t>
        </is>
      </c>
      <c r="W3" s="5" t="inlineStr">
        <is>
          <t>format-prefix-in-name</t>
        </is>
      </c>
      <c r="X3" s="5" t="inlineStr">
        <is>
          <t>whitespace</t>
        </is>
      </c>
      <c r="Y3" s="5" t="inlineStr">
        <is>
          <t>all-caps</t>
        </is>
      </c>
      <c r="Z3" s="5" t="inlineStr">
        <is>
          <t>a_hits</t>
        </is>
      </c>
      <c r="AA3" s="5" t="inlineStr">
        <is>
          <t>b_hits</t>
        </is>
      </c>
      <c r="AB3" s="5" t="inlineStr">
        <is>
          <t>score</t>
        </is>
      </c>
    </row>
    <row r="4">
      <c r="A4" t="inlineStr">
        <is>
          <t>Monroe</t>
        </is>
      </c>
      <c r="B4" t="inlineStr">
        <is>
          <t>6abd87aa8c212c00236d0c8c</t>
        </is>
      </c>
      <c r="C4" t="inlineStr">
        <is>
          <t>6" Iridized Etched Sherlock Bubbler</t>
        </is>
      </c>
      <c r="D4" t="inlineStr">
        <is>
          <t>Batteries &amp; accessories</t>
        </is>
      </c>
      <c r="E4" t="inlineStr">
        <is>
          <t>Accessories</t>
        </is>
      </c>
      <c r="F4" t="inlineStr"/>
      <c r="G4" t="inlineStr">
        <is>
          <t>N/A</t>
        </is>
      </c>
      <c r="H4" t="inlineStr">
        <is>
          <t>N/A</t>
        </is>
      </c>
      <c r="I4" t="inlineStr">
        <is>
          <t>39.99</t>
        </is>
      </c>
      <c r="J4" t="inlineStr"/>
      <c r="K4" t="inlineStr"/>
      <c r="L4" t="inlineStr">
        <is>
          <t>6abd8b2f32d1740023cc1cfe</t>
        </is>
      </c>
      <c r="M4" t="inlineStr">
        <is>
          <t>Accessory</t>
        </is>
      </c>
      <c r="N4" t="inlineStr">
        <is>
          <t>Batteries &amp; accessories</t>
        </is>
      </c>
      <c r="O4" t="inlineStr">
        <is>
          <t>https://shoppure.com/stores/pure-dixie-monroe-rec/product/6-iridized-etched-sherlock-bubbler</t>
        </is>
      </c>
      <c r="P4" t="n">
        <v>0</v>
      </c>
      <c r="Q4" t="n">
        <v>0</v>
      </c>
      <c r="R4" t="n">
        <v>1</v>
      </c>
      <c r="S4" t="n">
        <v>1</v>
      </c>
      <c r="T4" t="n">
        <v>0</v>
      </c>
      <c r="U4" t="n">
        <v>0</v>
      </c>
      <c r="V4" t="n">
        <v>0</v>
      </c>
      <c r="W4" t="n">
        <v>0</v>
      </c>
      <c r="X4" t="n">
        <v>0</v>
      </c>
      <c r="Y4" t="n">
        <v>0</v>
      </c>
      <c r="Z4">
        <f>SUM(P4,Q4,U4,V4,X4,Y4)</f>
        <v/>
      </c>
      <c r="AA4">
        <f>SUM(R4,S4,T4,W4)</f>
        <v/>
      </c>
      <c r="AB4">
        <f>3*Z4+AA4</f>
        <v/>
      </c>
    </row>
    <row r="5">
      <c r="A5" t="inlineStr">
        <is>
          <t>Monroe</t>
        </is>
      </c>
      <c r="B5" t="inlineStr">
        <is>
          <t>6abd8f4a264dcb0023e025e2</t>
        </is>
      </c>
      <c r="C5" t="inlineStr">
        <is>
          <t>Iridized Martini Flower Bowl w/ Handle</t>
        </is>
      </c>
      <c r="D5" t="inlineStr">
        <is>
          <t>Batteries &amp; accessories</t>
        </is>
      </c>
      <c r="E5" t="inlineStr">
        <is>
          <t>Accessories</t>
        </is>
      </c>
      <c r="F5" t="inlineStr"/>
      <c r="G5" t="inlineStr">
        <is>
          <t>N/A</t>
        </is>
      </c>
      <c r="H5" t="inlineStr">
        <is>
          <t>N/A</t>
        </is>
      </c>
      <c r="I5" t="inlineStr">
        <is>
          <t>9.99</t>
        </is>
      </c>
      <c r="J5" t="inlineStr"/>
      <c r="K5" t="inlineStr"/>
      <c r="L5" t="inlineStr">
        <is>
          <t>6abd9a3d2ae7520023c6fa88</t>
        </is>
      </c>
      <c r="M5" t="inlineStr">
        <is>
          <t>Accessory</t>
        </is>
      </c>
      <c r="N5" t="inlineStr">
        <is>
          <t>Batteries &amp; accessories</t>
        </is>
      </c>
      <c r="O5" t="inlineStr">
        <is>
          <t>https://shoppure.com/stores/pure-dixie-monroe-rec/product/iridized-martini-flower-bowl-w-handle</t>
        </is>
      </c>
      <c r="P5" t="n">
        <v>0</v>
      </c>
      <c r="Q5" t="n">
        <v>0</v>
      </c>
      <c r="R5" t="n">
        <v>1</v>
      </c>
      <c r="S5" t="n">
        <v>1</v>
      </c>
      <c r="T5" t="n">
        <v>0</v>
      </c>
      <c r="U5" t="n">
        <v>0</v>
      </c>
      <c r="V5" t="n">
        <v>0</v>
      </c>
      <c r="W5" t="n">
        <v>0</v>
      </c>
      <c r="X5" t="n">
        <v>0</v>
      </c>
      <c r="Y5" t="n">
        <v>0</v>
      </c>
      <c r="Z5">
        <f>SUM(P5,Q5,U5,V5,X5,Y5)</f>
        <v/>
      </c>
      <c r="AA5">
        <f>SUM(R5,S5,T5,W5)</f>
        <v/>
      </c>
      <c r="AB5">
        <f>3*Z5+AA5</f>
        <v/>
      </c>
    </row>
    <row r="6">
      <c r="A6" t="inlineStr">
        <is>
          <t>Monroe</t>
        </is>
      </c>
      <c r="B6" t="inlineStr">
        <is>
          <t>69e969f6f0253938cb50956c</t>
        </is>
      </c>
      <c r="C6" t="inlineStr">
        <is>
          <t>Pure Drawstring Bag - Black</t>
        </is>
      </c>
      <c r="D6" t="inlineStr">
        <is>
          <t>Store Merch</t>
        </is>
      </c>
      <c r="E6" t="inlineStr">
        <is>
          <t>Accessories</t>
        </is>
      </c>
      <c r="F6" t="inlineStr"/>
      <c r="G6" t="inlineStr">
        <is>
          <t>N/A</t>
        </is>
      </c>
      <c r="H6" t="inlineStr">
        <is>
          <t>N/A</t>
        </is>
      </c>
      <c r="I6" t="inlineStr">
        <is>
          <t>12</t>
        </is>
      </c>
      <c r="J6" t="inlineStr"/>
      <c r="K6" t="inlineStr"/>
      <c r="L6" t="inlineStr">
        <is>
          <t>63fcb8cb924f630008016401</t>
        </is>
      </c>
      <c r="M6" t="inlineStr">
        <is>
          <t>Accessory</t>
        </is>
      </c>
      <c r="N6" t="inlineStr">
        <is>
          <t>Store Merch</t>
        </is>
      </c>
      <c r="O6" t="inlineStr">
        <is>
          <t>https://shoppure.com/stores/pure-dixie-monroe-rec/product/pure-drawstring-bag-black</t>
        </is>
      </c>
      <c r="P6" t="n">
        <v>0</v>
      </c>
      <c r="Q6" t="n">
        <v>0</v>
      </c>
      <c r="R6" t="n">
        <v>1</v>
      </c>
      <c r="S6" t="n">
        <v>1</v>
      </c>
      <c r="T6" t="n">
        <v>0</v>
      </c>
      <c r="U6" t="n">
        <v>0</v>
      </c>
      <c r="V6" t="n">
        <v>0</v>
      </c>
      <c r="W6" t="n">
        <v>0</v>
      </c>
      <c r="X6" t="n">
        <v>0</v>
      </c>
      <c r="Y6" t="n">
        <v>0</v>
      </c>
      <c r="Z6">
        <f>SUM(P6,Q6,U6,V6,X6,Y6)</f>
        <v/>
      </c>
      <c r="AA6">
        <f>SUM(R6,S6,T6,W6)</f>
        <v/>
      </c>
      <c r="AB6">
        <f>3*Z6+AA6</f>
        <v/>
      </c>
    </row>
    <row r="7">
      <c r="A7" t="inlineStr">
        <is>
          <t>Monroe</t>
        </is>
      </c>
      <c r="B7" t="inlineStr">
        <is>
          <t>69699b1f1b451561e9ab6567</t>
        </is>
      </c>
      <c r="C7" t="inlineStr">
        <is>
          <t>Pure Grinder</t>
        </is>
      </c>
      <c r="D7" t="inlineStr">
        <is>
          <t>Grinders</t>
        </is>
      </c>
      <c r="E7" t="inlineStr">
        <is>
          <t>Accessories</t>
        </is>
      </c>
      <c r="F7" t="inlineStr">
        <is>
          <t>grinders</t>
        </is>
      </c>
      <c r="G7" t="inlineStr">
        <is>
          <t>N/A</t>
        </is>
      </c>
      <c r="H7" t="inlineStr">
        <is>
          <t>N/A</t>
        </is>
      </c>
      <c r="I7" t="inlineStr">
        <is>
          <t>9.99</t>
        </is>
      </c>
      <c r="J7" t="inlineStr"/>
      <c r="K7" t="inlineStr"/>
      <c r="L7" t="inlineStr">
        <is>
          <t>64a4e69901735b000736bddd</t>
        </is>
      </c>
      <c r="M7" t="inlineStr">
        <is>
          <t>Accessory</t>
        </is>
      </c>
      <c r="N7" t="inlineStr">
        <is>
          <t>Grinders</t>
        </is>
      </c>
      <c r="O7" t="inlineStr">
        <is>
          <t>https://shoppure.com/stores/pure-dixie-monroe-rec/product/pure-grinder</t>
        </is>
      </c>
      <c r="P7" t="n">
        <v>0</v>
      </c>
      <c r="Q7" t="n">
        <v>0</v>
      </c>
      <c r="R7" t="n">
        <v>1</v>
      </c>
      <c r="S7" t="n">
        <v>1</v>
      </c>
      <c r="T7" t="n">
        <v>0</v>
      </c>
      <c r="U7" t="n">
        <v>0</v>
      </c>
      <c r="V7" t="n">
        <v>0</v>
      </c>
      <c r="W7" t="n">
        <v>0</v>
      </c>
      <c r="X7" t="n">
        <v>0</v>
      </c>
      <c r="Y7" t="n">
        <v>0</v>
      </c>
      <c r="Z7">
        <f>SUM(P7,Q7,U7,V7,X7,Y7)</f>
        <v/>
      </c>
      <c r="AA7">
        <f>SUM(R7,S7,T7,W7)</f>
        <v/>
      </c>
      <c r="AB7">
        <f>3*Z7+AA7</f>
        <v/>
      </c>
    </row>
    <row r="8">
      <c r="A8" t="inlineStr">
        <is>
          <t>Monroe</t>
        </is>
      </c>
      <c r="B8" t="inlineStr">
        <is>
          <t>6abe76c21df2a60023b98b51</t>
        </is>
      </c>
      <c r="C8" t="inlineStr">
        <is>
          <t>Smyle Labs Gas Pump Torch - Red</t>
        </is>
      </c>
      <c r="D8" t="inlineStr">
        <is>
          <t>Batteries &amp; accessories</t>
        </is>
      </c>
      <c r="E8" t="inlineStr">
        <is>
          <t>Accessories</t>
        </is>
      </c>
      <c r="F8" t="inlineStr">
        <is>
          <t>lighters</t>
        </is>
      </c>
      <c r="G8" t="inlineStr">
        <is>
          <t>N/A</t>
        </is>
      </c>
      <c r="H8" t="inlineStr">
        <is>
          <t>N/A</t>
        </is>
      </c>
      <c r="I8" t="inlineStr">
        <is>
          <t>34.99</t>
        </is>
      </c>
      <c r="J8" t="inlineStr"/>
      <c r="K8" t="inlineStr"/>
      <c r="L8" t="inlineStr">
        <is>
          <t>6abe7bb21ea4a30023f8a3f4</t>
        </is>
      </c>
      <c r="M8" t="inlineStr">
        <is>
          <t>Battery</t>
        </is>
      </c>
      <c r="N8" t="inlineStr">
        <is>
          <t>Batteries &amp; accessories</t>
        </is>
      </c>
      <c r="O8" t="inlineStr">
        <is>
          <t>https://shoppure.com/stores/pure-dixie-monroe-rec/product/smyle-labs-gas-pump-torch-red</t>
        </is>
      </c>
      <c r="P8" t="n">
        <v>0</v>
      </c>
      <c r="Q8" t="n">
        <v>0</v>
      </c>
      <c r="R8" t="n">
        <v>1</v>
      </c>
      <c r="S8" t="n">
        <v>1</v>
      </c>
      <c r="T8" t="n">
        <v>0</v>
      </c>
      <c r="U8" t="n">
        <v>0</v>
      </c>
      <c r="V8" t="n">
        <v>0</v>
      </c>
      <c r="W8" t="n">
        <v>0</v>
      </c>
      <c r="X8" t="n">
        <v>0</v>
      </c>
      <c r="Y8" t="n">
        <v>0</v>
      </c>
      <c r="Z8">
        <f>SUM(P8,Q8,U8,V8,X8,Y8)</f>
        <v/>
      </c>
      <c r="AA8">
        <f>SUM(R8,S8,T8,W8)</f>
        <v/>
      </c>
      <c r="AB8">
        <f>3*Z8+AA8</f>
        <v/>
      </c>
    </row>
    <row r="9">
      <c r="A9" t="inlineStr">
        <is>
          <t>Monroe</t>
        </is>
      </c>
      <c r="B9" t="inlineStr">
        <is>
          <t>69e969f6f0253938cb5095b7</t>
        </is>
      </c>
      <c r="C9" t="inlineStr">
        <is>
          <t>6 Shooter Metal Pipe</t>
        </is>
      </c>
      <c r="D9" t="inlineStr">
        <is>
          <t>Rigs &amp; Devices</t>
        </is>
      </c>
      <c r="E9" t="inlineStr">
        <is>
          <t>Accessories</t>
        </is>
      </c>
      <c r="F9" t="inlineStr"/>
      <c r="G9" t="inlineStr">
        <is>
          <t>N/A</t>
        </is>
      </c>
      <c r="H9" t="inlineStr">
        <is>
          <t>N/A</t>
        </is>
      </c>
      <c r="I9" t="inlineStr">
        <is>
          <t>9.99</t>
        </is>
      </c>
      <c r="J9" t="inlineStr"/>
      <c r="K9" t="inlineStr"/>
      <c r="L9" t="inlineStr">
        <is>
          <t>6425964f84babb000628d8d0</t>
        </is>
      </c>
      <c r="M9" t="inlineStr">
        <is>
          <t>Accessory</t>
        </is>
      </c>
      <c r="N9" t="inlineStr">
        <is>
          <t>Rigs &amp; Devices</t>
        </is>
      </c>
      <c r="O9" t="inlineStr">
        <is>
          <t>https://shoppure.com/stores/pure-dixie-monroe-rec/product/6-shooter-metal-pipe</t>
        </is>
      </c>
      <c r="P9" t="n">
        <v>0</v>
      </c>
      <c r="Q9" t="n">
        <v>0</v>
      </c>
      <c r="R9" t="n">
        <v>0</v>
      </c>
      <c r="S9" t="n">
        <v>0</v>
      </c>
      <c r="T9" t="n">
        <v>0</v>
      </c>
      <c r="U9" t="n">
        <v>0</v>
      </c>
      <c r="V9" t="n">
        <v>0</v>
      </c>
      <c r="W9" t="n">
        <v>0</v>
      </c>
      <c r="X9" t="n">
        <v>0</v>
      </c>
      <c r="Y9" t="n">
        <v>0</v>
      </c>
      <c r="Z9">
        <f>SUM(P9,Q9,U9,V9,X9,Y9)</f>
        <v/>
      </c>
      <c r="AA9">
        <f>SUM(R9,S9,T9,W9)</f>
        <v/>
      </c>
      <c r="AB9">
        <f>3*Z9+AA9</f>
        <v/>
      </c>
    </row>
    <row r="10">
      <c r="A10" t="inlineStr">
        <is>
          <t>Monroe</t>
        </is>
      </c>
      <c r="B10" t="inlineStr">
        <is>
          <t>6a21c56b9c19614d7ea8df27</t>
        </is>
      </c>
      <c r="C10" t="inlineStr">
        <is>
          <t>IKHCO Live Rosin - Canal St. Runtz</t>
        </is>
      </c>
      <c r="D10" t="inlineStr">
        <is>
          <t>IKHCO 1g Rosin</t>
        </is>
      </c>
      <c r="E10" t="inlineStr">
        <is>
          <t>Concentrate</t>
        </is>
      </c>
      <c r="F10" t="inlineStr">
        <is>
          <t>live-rosin</t>
        </is>
      </c>
      <c r="G10" t="inlineStr">
        <is>
          <t>Hybrid</t>
        </is>
      </c>
      <c r="H10" t="inlineStr">
        <is>
          <t>1g</t>
        </is>
      </c>
      <c r="I10" t="inlineStr">
        <is>
          <t>30</t>
        </is>
      </c>
      <c r="J10" t="inlineStr"/>
      <c r="K10" t="inlineStr"/>
      <c r="L10" t="inlineStr">
        <is>
          <t>6a20aea428e8cd00075ee78f</t>
        </is>
      </c>
      <c r="M10" t="inlineStr">
        <is>
          <t>Concentrate (Each)</t>
        </is>
      </c>
      <c r="N10" t="inlineStr">
        <is>
          <t>IKHCO 1g Rosin</t>
        </is>
      </c>
      <c r="O10" t="inlineStr">
        <is>
          <t>https://shoppure.com/stores/pure-dixie-monroe-rec/product/ikhco-live-rosin-canal-st-runtz</t>
        </is>
      </c>
      <c r="P10" t="n">
        <v>0</v>
      </c>
      <c r="Q10" t="n">
        <v>0</v>
      </c>
      <c r="R10" t="n">
        <v>1</v>
      </c>
      <c r="S10" t="n">
        <v>0</v>
      </c>
      <c r="T10" t="n">
        <v>0</v>
      </c>
      <c r="U10" t="n">
        <v>0</v>
      </c>
      <c r="V10" t="n">
        <v>0</v>
      </c>
      <c r="W10" t="n">
        <v>0</v>
      </c>
      <c r="X10" t="n">
        <v>0</v>
      </c>
      <c r="Y10" t="n">
        <v>0</v>
      </c>
      <c r="Z10">
        <f>SUM(P10,Q10,U10,V10,X10,Y10)</f>
        <v/>
      </c>
      <c r="AA10">
        <f>SUM(R10,S10,T10,W10)</f>
        <v/>
      </c>
      <c r="AB10">
        <f>3*Z10+AA10</f>
        <v/>
      </c>
    </row>
    <row r="11">
      <c r="A11" t="inlineStr">
        <is>
          <t>Monroe</t>
        </is>
      </c>
      <c r="B11" t="inlineStr">
        <is>
          <t>6a527ad1f572ae60205e9840</t>
        </is>
      </c>
      <c r="C11" t="inlineStr">
        <is>
          <t>Peachy Hash Co. Live Rosin - Papaya Flambada #2</t>
        </is>
      </c>
      <c r="D11" t="inlineStr">
        <is>
          <t>Peachy Rosin</t>
        </is>
      </c>
      <c r="E11" t="inlineStr">
        <is>
          <t>Concentrate</t>
        </is>
      </c>
      <c r="F11" t="inlineStr">
        <is>
          <t>live-rosin</t>
        </is>
      </c>
      <c r="G11" t="inlineStr">
        <is>
          <t>Indica-Hybrid</t>
        </is>
      </c>
      <c r="H11" t="inlineStr">
        <is>
          <t>1g</t>
        </is>
      </c>
      <c r="I11" t="inlineStr">
        <is>
          <t>35</t>
        </is>
      </c>
      <c r="J11" t="inlineStr"/>
      <c r="K11" t="inlineStr"/>
      <c r="L11" t="inlineStr">
        <is>
          <t>6a528051814cd700075fd2af</t>
        </is>
      </c>
      <c r="M11" t="inlineStr">
        <is>
          <t>Concentrate (Each)</t>
        </is>
      </c>
      <c r="N11" t="inlineStr">
        <is>
          <t>Peachy Rosin</t>
        </is>
      </c>
      <c r="O11" t="inlineStr">
        <is>
          <t>https://shoppure.com/stores/pure-dixie-monroe-rec/product/peachy-hash-co-live-rosin-papaya-flambada-2</t>
        </is>
      </c>
      <c r="P11" t="n">
        <v>0</v>
      </c>
      <c r="Q11" t="n">
        <v>0</v>
      </c>
      <c r="R11" t="n">
        <v>1</v>
      </c>
      <c r="S11" t="n">
        <v>0</v>
      </c>
      <c r="T11" t="n">
        <v>0</v>
      </c>
      <c r="U11" t="n">
        <v>0</v>
      </c>
      <c r="V11" t="n">
        <v>0</v>
      </c>
      <c r="W11" t="n">
        <v>0</v>
      </c>
      <c r="X11" t="n">
        <v>0</v>
      </c>
      <c r="Y11" t="n">
        <v>0</v>
      </c>
      <c r="Z11">
        <f>SUM(P11,Q11,U11,V11,X11,Y11)</f>
        <v/>
      </c>
      <c r="AA11">
        <f>SUM(R11,S11,T11,W11)</f>
        <v/>
      </c>
      <c r="AB11">
        <f>3*Z11+AA11</f>
        <v/>
      </c>
    </row>
    <row r="12">
      <c r="A12" t="inlineStr">
        <is>
          <t>Monroe</t>
        </is>
      </c>
      <c r="B12" t="inlineStr">
        <is>
          <t>67c4fc4738e04c1bb6275c96</t>
        </is>
      </c>
      <c r="C12" t="inlineStr">
        <is>
          <t>Society C Live Rosin - Spritzer</t>
        </is>
      </c>
      <c r="D12" t="inlineStr">
        <is>
          <t>Society C 1g Live Rosin</t>
        </is>
      </c>
      <c r="E12" t="inlineStr">
        <is>
          <t>Concentrate</t>
        </is>
      </c>
      <c r="F12" t="inlineStr">
        <is>
          <t>live-rosin</t>
        </is>
      </c>
      <c r="G12" t="inlineStr">
        <is>
          <t>Hybrid</t>
        </is>
      </c>
      <c r="H12" t="inlineStr">
        <is>
          <t>1g</t>
        </is>
      </c>
      <c r="I12" t="inlineStr">
        <is>
          <t>20</t>
        </is>
      </c>
      <c r="J12" t="inlineStr"/>
      <c r="K12" t="inlineStr">
        <is>
          <t>3/$21 Society C Live Rosin</t>
        </is>
      </c>
      <c r="L12" t="inlineStr">
        <is>
          <t>63fc46091d066a0007cf64e5</t>
        </is>
      </c>
      <c r="M12" t="inlineStr">
        <is>
          <t>Concentrate (Each)</t>
        </is>
      </c>
      <c r="N12" t="inlineStr">
        <is>
          <t>Society C 1g Live Rosin</t>
        </is>
      </c>
      <c r="O12" t="inlineStr">
        <is>
          <t>https://shoppure.com/stores/pure-dixie-monroe-rec/product/society-c-live-rosin-spritzer</t>
        </is>
      </c>
      <c r="P12" t="n">
        <v>0</v>
      </c>
      <c r="Q12" t="n">
        <v>0</v>
      </c>
      <c r="R12" t="n">
        <v>1</v>
      </c>
      <c r="S12" t="n">
        <v>0</v>
      </c>
      <c r="T12" t="n">
        <v>0</v>
      </c>
      <c r="U12" t="n">
        <v>0</v>
      </c>
      <c r="V12" t="n">
        <v>0</v>
      </c>
      <c r="W12" t="n">
        <v>0</v>
      </c>
      <c r="X12" t="n">
        <v>0</v>
      </c>
      <c r="Y12" t="n">
        <v>0</v>
      </c>
      <c r="Z12">
        <f>SUM(P12,Q12,U12,V12,X12,Y12)</f>
        <v/>
      </c>
      <c r="AA12">
        <f>SUM(R12,S12,T12,W12)</f>
        <v/>
      </c>
      <c r="AB12">
        <f>3*Z12+AA12</f>
        <v/>
      </c>
    </row>
    <row r="13">
      <c r="A13" t="inlineStr">
        <is>
          <t>Monroe</t>
        </is>
      </c>
      <c r="B13" t="inlineStr">
        <is>
          <t>6a527ad1f572ae60205e9846</t>
        </is>
      </c>
      <c r="C13" t="inlineStr">
        <is>
          <t>Peachy Hash Co. Live Rosin - Supergrape</t>
        </is>
      </c>
      <c r="D13" t="inlineStr">
        <is>
          <t>Peachy Rosin</t>
        </is>
      </c>
      <c r="E13" t="inlineStr">
        <is>
          <t>Concentrate</t>
        </is>
      </c>
      <c r="F13" t="inlineStr">
        <is>
          <t>live-rosin</t>
        </is>
      </c>
      <c r="G13" t="inlineStr">
        <is>
          <t>Indica-Hybrid</t>
        </is>
      </c>
      <c r="H13" t="inlineStr">
        <is>
          <t>1g</t>
        </is>
      </c>
      <c r="I13" t="inlineStr">
        <is>
          <t>35</t>
        </is>
      </c>
      <c r="J13" t="inlineStr"/>
      <c r="K13" t="inlineStr"/>
      <c r="L13" t="inlineStr">
        <is>
          <t>69f51695e27c380007b0031d</t>
        </is>
      </c>
      <c r="M13" t="inlineStr">
        <is>
          <t>Concentrate (Each)</t>
        </is>
      </c>
      <c r="N13" t="inlineStr">
        <is>
          <t>Peachy Rosin</t>
        </is>
      </c>
      <c r="O13" t="inlineStr">
        <is>
          <t>https://shoppure.com/stores/pure-dixie-monroe-rec/product/peachy-hash-co-live-rosin-supergrape</t>
        </is>
      </c>
      <c r="P13" t="n">
        <v>0</v>
      </c>
      <c r="Q13" t="n">
        <v>0</v>
      </c>
      <c r="R13" t="n">
        <v>1</v>
      </c>
      <c r="S13" t="n">
        <v>0</v>
      </c>
      <c r="T13" t="n">
        <v>0</v>
      </c>
      <c r="U13" t="n">
        <v>0</v>
      </c>
      <c r="V13" t="n">
        <v>0</v>
      </c>
      <c r="W13" t="n">
        <v>0</v>
      </c>
      <c r="X13" t="n">
        <v>0</v>
      </c>
      <c r="Y13" t="n">
        <v>0</v>
      </c>
      <c r="Z13">
        <f>SUM(P13,Q13,U13,V13,X13,Y13)</f>
        <v/>
      </c>
      <c r="AA13">
        <f>SUM(R13,S13,T13,W13)</f>
        <v/>
      </c>
      <c r="AB13">
        <f>3*Z13+AA13</f>
        <v/>
      </c>
    </row>
    <row r="14">
      <c r="A14" t="inlineStr">
        <is>
          <t>Monroe</t>
        </is>
      </c>
      <c r="B14" t="inlineStr">
        <is>
          <t>6a21c56b9c19614d7ea8df29</t>
        </is>
      </c>
      <c r="C14" t="inlineStr">
        <is>
          <t>IKHCO Live Rosin - Punch Cake</t>
        </is>
      </c>
      <c r="D14" t="inlineStr">
        <is>
          <t>IKHCO 1g Rosin</t>
        </is>
      </c>
      <c r="E14" t="inlineStr">
        <is>
          <t>Concentrate</t>
        </is>
      </c>
      <c r="F14" t="inlineStr">
        <is>
          <t>live-rosin</t>
        </is>
      </c>
      <c r="G14" t="inlineStr">
        <is>
          <t>Hybrid</t>
        </is>
      </c>
      <c r="H14" t="inlineStr">
        <is>
          <t>1g</t>
        </is>
      </c>
      <c r="I14" t="inlineStr">
        <is>
          <t>30</t>
        </is>
      </c>
      <c r="J14" t="inlineStr"/>
      <c r="K14" t="inlineStr"/>
      <c r="L14" t="inlineStr">
        <is>
          <t>6a21d4d939226b0007369f7a</t>
        </is>
      </c>
      <c r="M14" t="inlineStr">
        <is>
          <t>Concentrate (Each)</t>
        </is>
      </c>
      <c r="N14" t="inlineStr">
        <is>
          <t>IKHCO 1g Rosin</t>
        </is>
      </c>
      <c r="O14" t="inlineStr">
        <is>
          <t>https://shoppure.com/stores/pure-dixie-monroe-rec/product/ikhco-live-rosin-punch-cake</t>
        </is>
      </c>
      <c r="P14" t="n">
        <v>0</v>
      </c>
      <c r="Q14" t="n">
        <v>0</v>
      </c>
      <c r="R14" t="n">
        <v>1</v>
      </c>
      <c r="S14" t="n">
        <v>0</v>
      </c>
      <c r="T14" t="n">
        <v>0</v>
      </c>
      <c r="U14" t="n">
        <v>0</v>
      </c>
      <c r="V14" t="n">
        <v>0</v>
      </c>
      <c r="W14" t="n">
        <v>0</v>
      </c>
      <c r="X14" t="n">
        <v>0</v>
      </c>
      <c r="Y14" t="n">
        <v>0</v>
      </c>
      <c r="Z14">
        <f>SUM(P14,Q14,U14,V14,X14,Y14)</f>
        <v/>
      </c>
      <c r="AA14">
        <f>SUM(R14,S14,T14,W14)</f>
        <v/>
      </c>
      <c r="AB14">
        <f>3*Z14+AA14</f>
        <v/>
      </c>
    </row>
    <row r="15">
      <c r="A15" t="inlineStr">
        <is>
          <t>Monroe</t>
        </is>
      </c>
      <c r="B15" t="inlineStr">
        <is>
          <t>68618d0c4f4bac4290d97a68</t>
        </is>
      </c>
      <c r="C15" t="inlineStr">
        <is>
          <t>392 (H)</t>
        </is>
      </c>
      <c r="D15" t="inlineStr">
        <is>
          <t>Globsters 1g Resin</t>
        </is>
      </c>
      <c r="E15" t="inlineStr">
        <is>
          <t>Concentrate</t>
        </is>
      </c>
      <c r="F15" t="inlineStr"/>
      <c r="G15" t="inlineStr">
        <is>
          <t>Hybrid</t>
        </is>
      </c>
      <c r="H15" t="inlineStr">
        <is>
          <t>1g</t>
        </is>
      </c>
      <c r="I15" t="inlineStr">
        <is>
          <t>5</t>
        </is>
      </c>
      <c r="J15" t="inlineStr"/>
      <c r="K15" t="inlineStr">
        <is>
          <t>5/$16 Concentrates</t>
        </is>
      </c>
      <c r="L15" t="inlineStr">
        <is>
          <t>66ce1c1d34ed650007369be8</t>
        </is>
      </c>
      <c r="M15" t="inlineStr">
        <is>
          <t>Concentrate (Each)</t>
        </is>
      </c>
      <c r="N15" t="inlineStr">
        <is>
          <t>Globsters 1g Resin</t>
        </is>
      </c>
      <c r="O15" t="inlineStr">
        <is>
          <t>https://shoppure.com/stores/pure-dixie-monroe-rec/product/392-h</t>
        </is>
      </c>
      <c r="P15" t="n">
        <v>0</v>
      </c>
      <c r="Q15" t="n">
        <v>0</v>
      </c>
      <c r="R15" t="n">
        <v>1</v>
      </c>
      <c r="S15" t="n">
        <v>0</v>
      </c>
      <c r="T15" t="n">
        <v>1</v>
      </c>
      <c r="U15" t="n">
        <v>0</v>
      </c>
      <c r="V15" t="n">
        <v>1</v>
      </c>
      <c r="W15" t="n">
        <v>0</v>
      </c>
      <c r="X15" t="n">
        <v>0</v>
      </c>
      <c r="Y15" t="n">
        <v>1</v>
      </c>
      <c r="Z15">
        <f>SUM(P15,Q15,U15,V15,X15,Y15)</f>
        <v/>
      </c>
      <c r="AA15">
        <f>SUM(R15,S15,T15,W15)</f>
        <v/>
      </c>
      <c r="AB15">
        <f>3*Z15+AA15</f>
        <v/>
      </c>
    </row>
    <row r="16">
      <c r="A16" t="inlineStr">
        <is>
          <t>Monroe</t>
        </is>
      </c>
      <c r="B16" t="inlineStr">
        <is>
          <t>6aa5dae87273ef7c7f98e632</t>
        </is>
      </c>
      <c r="C16" t="inlineStr">
        <is>
          <t>Dabbers Delight Resin - Blue Zlushie</t>
        </is>
      </c>
      <c r="D16" t="inlineStr">
        <is>
          <t>Dabbers Delight 1g Resin</t>
        </is>
      </c>
      <c r="E16" t="inlineStr">
        <is>
          <t>Concentrate</t>
        </is>
      </c>
      <c r="F16" t="inlineStr"/>
      <c r="G16" t="inlineStr">
        <is>
          <t>Indica-Hybrid</t>
        </is>
      </c>
      <c r="H16" t="inlineStr">
        <is>
          <t>1g</t>
        </is>
      </c>
      <c r="I16" t="inlineStr">
        <is>
          <t>5</t>
        </is>
      </c>
      <c r="J16" t="inlineStr"/>
      <c r="K16" t="inlineStr">
        <is>
          <t>5/$16 Concentrates</t>
        </is>
      </c>
      <c r="L16" t="inlineStr">
        <is>
          <t>6aa5e3416f0a140007d389d0</t>
        </is>
      </c>
      <c r="M16" t="inlineStr">
        <is>
          <t>Concentrate (Each)</t>
        </is>
      </c>
      <c r="N16" t="inlineStr">
        <is>
          <t>Dabbers Delight 1g Resin</t>
        </is>
      </c>
      <c r="O16" t="inlineStr">
        <is>
          <t>https://shoppure.com/stores/pure-dixie-monroe-rec/product/dabbers-delight-resin-blue-zlushie</t>
        </is>
      </c>
      <c r="P16" t="n">
        <v>0</v>
      </c>
      <c r="Q16" t="n">
        <v>0</v>
      </c>
      <c r="R16" t="n">
        <v>1</v>
      </c>
      <c r="S16" t="n">
        <v>0</v>
      </c>
      <c r="T16" t="n">
        <v>0</v>
      </c>
      <c r="U16" t="n">
        <v>0</v>
      </c>
      <c r="V16" t="n">
        <v>0</v>
      </c>
      <c r="W16" t="n">
        <v>0</v>
      </c>
      <c r="X16" t="n">
        <v>0</v>
      </c>
      <c r="Y16" t="n">
        <v>0</v>
      </c>
      <c r="Z16">
        <f>SUM(P16,Q16,U16,V16,X16,Y16)</f>
        <v/>
      </c>
      <c r="AA16">
        <f>SUM(R16,S16,T16,W16)</f>
        <v/>
      </c>
      <c r="AB16">
        <f>3*Z16+AA16</f>
        <v/>
      </c>
    </row>
    <row r="17">
      <c r="A17" t="inlineStr">
        <is>
          <t>Monroe</t>
        </is>
      </c>
      <c r="B17" t="inlineStr">
        <is>
          <t>6a628b402f3bfc9945f14171</t>
        </is>
      </c>
      <c r="C17" t="inlineStr">
        <is>
          <t>Dazed RSO Syringe - Balance</t>
        </is>
      </c>
      <c r="D17" t="inlineStr">
        <is>
          <t>Dazed 1g RSO Syringe</t>
        </is>
      </c>
      <c r="E17" t="inlineStr">
        <is>
          <t>Concentrate</t>
        </is>
      </c>
      <c r="F17" t="inlineStr">
        <is>
          <t>applicators</t>
        </is>
      </c>
      <c r="G17" t="inlineStr">
        <is>
          <t>Hybrid</t>
        </is>
      </c>
      <c r="H17" t="inlineStr">
        <is>
          <t>1g</t>
        </is>
      </c>
      <c r="I17" t="inlineStr">
        <is>
          <t>12</t>
        </is>
      </c>
      <c r="J17" t="inlineStr"/>
      <c r="K17" t="inlineStr"/>
      <c r="L17" t="inlineStr">
        <is>
          <t>6a62913010add00007557f34</t>
        </is>
      </c>
      <c r="M17" t="inlineStr">
        <is>
          <t>Concentrate (Each)</t>
        </is>
      </c>
      <c r="N17" t="inlineStr">
        <is>
          <t>Dazed 1g RSO Syringe</t>
        </is>
      </c>
      <c r="O17" t="inlineStr">
        <is>
          <t>https://shoppure.com/stores/pure-dixie-monroe-rec/product/dazed-rso-syringe-balance</t>
        </is>
      </c>
      <c r="P17" t="n">
        <v>0</v>
      </c>
      <c r="Q17" t="n">
        <v>0</v>
      </c>
      <c r="R17" t="n">
        <v>1</v>
      </c>
      <c r="S17" t="n">
        <v>0</v>
      </c>
      <c r="T17" t="n">
        <v>0</v>
      </c>
      <c r="U17" t="n">
        <v>0</v>
      </c>
      <c r="V17" t="n">
        <v>0</v>
      </c>
      <c r="W17" t="n">
        <v>0</v>
      </c>
      <c r="X17" t="n">
        <v>0</v>
      </c>
      <c r="Y17" t="n">
        <v>0</v>
      </c>
      <c r="Z17">
        <f>SUM(P17,Q17,U17,V17,X17,Y17)</f>
        <v/>
      </c>
      <c r="AA17">
        <f>SUM(R17,S17,T17,W17)</f>
        <v/>
      </c>
      <c r="AB17">
        <f>3*Z17+AA17</f>
        <v/>
      </c>
    </row>
    <row r="18">
      <c r="A18" t="inlineStr">
        <is>
          <t>Monroe</t>
        </is>
      </c>
      <c r="B18" t="inlineStr">
        <is>
          <t>6aa00ed113a1c2824d7dadba</t>
        </is>
      </c>
      <c r="C18" t="inlineStr">
        <is>
          <t>Flamez Live Rosin - Super Lemons</t>
        </is>
      </c>
      <c r="D18" t="inlineStr">
        <is>
          <t>Flamez 2g Rosin</t>
        </is>
      </c>
      <c r="E18" t="inlineStr">
        <is>
          <t>Concentrate</t>
        </is>
      </c>
      <c r="F18" t="inlineStr">
        <is>
          <t>live-rosin</t>
        </is>
      </c>
      <c r="G18" t="inlineStr">
        <is>
          <t>Sativa-Hybrid</t>
        </is>
      </c>
      <c r="H18" t="inlineStr">
        <is>
          <t>2g</t>
        </is>
      </c>
      <c r="I18" t="inlineStr">
        <is>
          <t>25</t>
        </is>
      </c>
      <c r="J18" t="inlineStr">
        <is>
          <t>yes</t>
        </is>
      </c>
      <c r="K18" t="inlineStr"/>
      <c r="L18" t="inlineStr">
        <is>
          <t>6a872fbcdf453e0007fe77b5</t>
        </is>
      </c>
      <c r="M18" t="inlineStr">
        <is>
          <t>Concentrate (Each)</t>
        </is>
      </c>
      <c r="N18" t="inlineStr">
        <is>
          <t>Flamez 2g Rosin</t>
        </is>
      </c>
      <c r="O18" t="inlineStr">
        <is>
          <t>https://shoppure.com/stores/pure-dixie-monroe-rec/product/flamez-live-rosin-super-lemons</t>
        </is>
      </c>
      <c r="P18" t="n">
        <v>0</v>
      </c>
      <c r="Q18" t="n">
        <v>0</v>
      </c>
      <c r="R18" t="n">
        <v>1</v>
      </c>
      <c r="S18" t="n">
        <v>0</v>
      </c>
      <c r="T18" t="n">
        <v>0</v>
      </c>
      <c r="U18" t="n">
        <v>0</v>
      </c>
      <c r="V18" t="n">
        <v>0</v>
      </c>
      <c r="W18" t="n">
        <v>0</v>
      </c>
      <c r="X18" t="n">
        <v>0</v>
      </c>
      <c r="Y18" t="n">
        <v>0</v>
      </c>
      <c r="Z18">
        <f>SUM(P18,Q18,U18,V18,X18,Y18)</f>
        <v/>
      </c>
      <c r="AA18">
        <f>SUM(R18,S18,T18,W18)</f>
        <v/>
      </c>
      <c r="AB18">
        <f>3*Z18+AA18</f>
        <v/>
      </c>
    </row>
    <row r="19">
      <c r="A19" t="inlineStr">
        <is>
          <t>Monroe</t>
        </is>
      </c>
      <c r="B19" t="inlineStr">
        <is>
          <t>6a527ad1f572ae60205e9843</t>
        </is>
      </c>
      <c r="C19" t="inlineStr">
        <is>
          <t>Peachy Hash Co. Live Rosin - GMO</t>
        </is>
      </c>
      <c r="D19" t="inlineStr">
        <is>
          <t>Peachy Rosin</t>
        </is>
      </c>
      <c r="E19" t="inlineStr">
        <is>
          <t>Concentrate</t>
        </is>
      </c>
      <c r="F19" t="inlineStr">
        <is>
          <t>live-rosin</t>
        </is>
      </c>
      <c r="G19" t="inlineStr">
        <is>
          <t>Indica-Hybrid</t>
        </is>
      </c>
      <c r="H19" t="inlineStr">
        <is>
          <t>1g</t>
        </is>
      </c>
      <c r="I19" t="inlineStr">
        <is>
          <t>35</t>
        </is>
      </c>
      <c r="J19" t="inlineStr"/>
      <c r="K19" t="inlineStr"/>
      <c r="L19" t="inlineStr">
        <is>
          <t>678125cc8e663a000758f5be</t>
        </is>
      </c>
      <c r="M19" t="inlineStr">
        <is>
          <t>Concentrate (Each)</t>
        </is>
      </c>
      <c r="N19" t="inlineStr">
        <is>
          <t>Peachy Rosin</t>
        </is>
      </c>
      <c r="O19" t="inlineStr">
        <is>
          <t>https://shoppure.com/stores/pure-dixie-monroe-rec/product/peachy-hash-co-live-rosin-gmo</t>
        </is>
      </c>
      <c r="P19" t="n">
        <v>0</v>
      </c>
      <c r="Q19" t="n">
        <v>0</v>
      </c>
      <c r="R19" t="n">
        <v>1</v>
      </c>
      <c r="S19" t="n">
        <v>0</v>
      </c>
      <c r="T19" t="n">
        <v>0</v>
      </c>
      <c r="U19" t="n">
        <v>0</v>
      </c>
      <c r="V19" t="n">
        <v>0</v>
      </c>
      <c r="W19" t="n">
        <v>0</v>
      </c>
      <c r="X19" t="n">
        <v>0</v>
      </c>
      <c r="Y19" t="n">
        <v>0</v>
      </c>
      <c r="Z19">
        <f>SUM(P19,Q19,U19,V19,X19,Y19)</f>
        <v/>
      </c>
      <c r="AA19">
        <f>SUM(R19,S19,T19,W19)</f>
        <v/>
      </c>
      <c r="AB19">
        <f>3*Z19+AA19</f>
        <v/>
      </c>
    </row>
    <row r="20">
      <c r="A20" t="inlineStr">
        <is>
          <t>Monroe</t>
        </is>
      </c>
      <c r="B20" t="inlineStr">
        <is>
          <t>6a6fca24af766b77baf4d365</t>
        </is>
      </c>
      <c r="C20" t="inlineStr">
        <is>
          <t>Bliss - Badder - Sativa - Deep Breath</t>
        </is>
      </c>
      <c r="D20" t="inlineStr">
        <is>
          <t>Bliss Farms Badder 7g</t>
        </is>
      </c>
      <c r="E20" t="inlineStr">
        <is>
          <t>Concentrate</t>
        </is>
      </c>
      <c r="F20" t="inlineStr">
        <is>
          <t>badder</t>
        </is>
      </c>
      <c r="G20" t="inlineStr">
        <is>
          <t>Sativa</t>
        </is>
      </c>
      <c r="H20" t="inlineStr">
        <is>
          <t>1/4oz</t>
        </is>
      </c>
      <c r="I20" t="inlineStr">
        <is>
          <t>39</t>
        </is>
      </c>
      <c r="J20" t="inlineStr"/>
      <c r="K20" t="inlineStr"/>
      <c r="L20" t="inlineStr">
        <is>
          <t>6a5a53d0714ed30007792fcf</t>
        </is>
      </c>
      <c r="M20" t="inlineStr">
        <is>
          <t>Concentrate (Each)</t>
        </is>
      </c>
      <c r="N20" t="inlineStr">
        <is>
          <t>Bliss Farms Badder 7g</t>
        </is>
      </c>
      <c r="O20" t="inlineStr">
        <is>
          <t>https://shoppure.com/stores/pure-dixie-monroe-rec/product/bliss-badder-sativa-deep-breath</t>
        </is>
      </c>
      <c r="P20" t="n">
        <v>0</v>
      </c>
      <c r="Q20" t="n">
        <v>0</v>
      </c>
      <c r="R20" t="n">
        <v>1</v>
      </c>
      <c r="S20" t="n">
        <v>0</v>
      </c>
      <c r="T20" t="n">
        <v>1</v>
      </c>
      <c r="U20" t="n">
        <v>0</v>
      </c>
      <c r="V20" t="n">
        <v>0</v>
      </c>
      <c r="W20" t="n">
        <v>0</v>
      </c>
      <c r="X20" t="n">
        <v>0</v>
      </c>
      <c r="Y20" t="n">
        <v>0</v>
      </c>
      <c r="Z20">
        <f>SUM(P20,Q20,U20,V20,X20,Y20)</f>
        <v/>
      </c>
      <c r="AA20">
        <f>SUM(R20,S20,T20,W20)</f>
        <v/>
      </c>
      <c r="AB20">
        <f>3*Z20+AA20</f>
        <v/>
      </c>
    </row>
    <row r="21">
      <c r="A21" t="inlineStr">
        <is>
          <t>Monroe</t>
        </is>
      </c>
      <c r="B21" t="inlineStr">
        <is>
          <t>6aa00ed113a1c2824d7dadb9</t>
        </is>
      </c>
      <c r="C21" t="inlineStr">
        <is>
          <t>Zapreme Live Resin Baller Jar - Pink Pie</t>
        </is>
      </c>
      <c r="D21" t="inlineStr">
        <is>
          <t>Zapreme 15g Baller Jars</t>
        </is>
      </c>
      <c r="E21" t="inlineStr">
        <is>
          <t>Concentrate</t>
        </is>
      </c>
      <c r="F21" t="inlineStr">
        <is>
          <t>live-resin</t>
        </is>
      </c>
      <c r="G21" t="inlineStr">
        <is>
          <t>Hybrid</t>
        </is>
      </c>
      <c r="H21" t="inlineStr">
        <is>
          <t>15g</t>
        </is>
      </c>
      <c r="I21" t="inlineStr">
        <is>
          <t>49</t>
        </is>
      </c>
      <c r="J21" t="inlineStr"/>
      <c r="K21" t="inlineStr"/>
      <c r="L21" t="inlineStr">
        <is>
          <t>6aa01ecfc87ca4000786578a</t>
        </is>
      </c>
      <c r="M21" t="inlineStr">
        <is>
          <t>Concentrate (Each)</t>
        </is>
      </c>
      <c r="N21" t="inlineStr">
        <is>
          <t>Zapreme 15g Baller Jars</t>
        </is>
      </c>
      <c r="O21" t="inlineStr">
        <is>
          <t>https://shoppure.com/stores/pure-dixie-monroe-rec/product/zapreme-live-resin-baller-jar-pink-pie</t>
        </is>
      </c>
      <c r="P21" t="n">
        <v>0</v>
      </c>
      <c r="Q21" t="n">
        <v>0</v>
      </c>
      <c r="R21" t="n">
        <v>1</v>
      </c>
      <c r="S21" t="n">
        <v>0</v>
      </c>
      <c r="T21" t="n">
        <v>0</v>
      </c>
      <c r="U21" t="n">
        <v>0</v>
      </c>
      <c r="V21" t="n">
        <v>0</v>
      </c>
      <c r="W21" t="n">
        <v>0</v>
      </c>
      <c r="X21" t="n">
        <v>0</v>
      </c>
      <c r="Y21" t="n">
        <v>0</v>
      </c>
      <c r="Z21">
        <f>SUM(P21,Q21,U21,V21,X21,Y21)</f>
        <v/>
      </c>
      <c r="AA21">
        <f>SUM(R21,S21,T21,W21)</f>
        <v/>
      </c>
      <c r="AB21">
        <f>3*Z21+AA21</f>
        <v/>
      </c>
    </row>
    <row r="22">
      <c r="A22" t="inlineStr">
        <is>
          <t>Monroe</t>
        </is>
      </c>
      <c r="B22" t="inlineStr">
        <is>
          <t>69f128e21a807fa10ecf95ad</t>
        </is>
      </c>
      <c r="C22" t="inlineStr">
        <is>
          <t>Terp Kings Royal Rosin Brush - Peach Rings</t>
        </is>
      </c>
      <c r="D22" t="inlineStr">
        <is>
          <t>Terp Kings 2g Royal Rosin Brush</t>
        </is>
      </c>
      <c r="E22" t="inlineStr">
        <is>
          <t>Concentrate</t>
        </is>
      </c>
      <c r="F22" t="inlineStr">
        <is>
          <t>rosin</t>
        </is>
      </c>
      <c r="G22" t="inlineStr">
        <is>
          <t>Indica-Hybrid</t>
        </is>
      </c>
      <c r="H22" t="inlineStr">
        <is>
          <t>2g</t>
        </is>
      </c>
      <c r="I22" t="inlineStr">
        <is>
          <t>15</t>
        </is>
      </c>
      <c r="J22" t="inlineStr"/>
      <c r="K22" t="inlineStr"/>
      <c r="L22" t="inlineStr">
        <is>
          <t>69e2d9cd8c8fc600079c69a8</t>
        </is>
      </c>
      <c r="M22" t="inlineStr">
        <is>
          <t>Concentrate (Each)</t>
        </is>
      </c>
      <c r="N22" t="inlineStr">
        <is>
          <t>Terp Kings 2g Royal Rosin Brush</t>
        </is>
      </c>
      <c r="O22" t="inlineStr">
        <is>
          <t>https://shoppure.com/stores/pure-dixie-monroe-rec/product/terp-kings-royal-rosin-brush-peach-rings</t>
        </is>
      </c>
      <c r="P22" t="n">
        <v>0</v>
      </c>
      <c r="Q22" t="n">
        <v>0</v>
      </c>
      <c r="R22" t="n">
        <v>1</v>
      </c>
      <c r="S22" t="n">
        <v>0</v>
      </c>
      <c r="T22" t="n">
        <v>0</v>
      </c>
      <c r="U22" t="n">
        <v>0</v>
      </c>
      <c r="V22" t="n">
        <v>0</v>
      </c>
      <c r="W22" t="n">
        <v>0</v>
      </c>
      <c r="X22" t="n">
        <v>0</v>
      </c>
      <c r="Y22" t="n">
        <v>0</v>
      </c>
      <c r="Z22">
        <f>SUM(P22,Q22,U22,V22,X22,Y22)</f>
        <v/>
      </c>
      <c r="AA22">
        <f>SUM(R22,S22,T22,W22)</f>
        <v/>
      </c>
      <c r="AB22">
        <f>3*Z22+AA22</f>
        <v/>
      </c>
    </row>
    <row r="23">
      <c r="A23" t="inlineStr">
        <is>
          <t>Monroe</t>
        </is>
      </c>
      <c r="B23" t="inlineStr">
        <is>
          <t>6a284c835ed631c13384d432</t>
        </is>
      </c>
      <c r="C23" t="inlineStr">
        <is>
          <t>Snowballs</t>
        </is>
      </c>
      <c r="D23" t="inlineStr">
        <is>
          <t>Better Bee</t>
        </is>
      </c>
      <c r="E23" t="inlineStr">
        <is>
          <t>Concentrate</t>
        </is>
      </c>
      <c r="F23" t="inlineStr">
        <is>
          <t>infused-flower</t>
        </is>
      </c>
      <c r="G23" t="inlineStr">
        <is>
          <t>Indica-Hybrid</t>
        </is>
      </c>
      <c r="H23" t="inlineStr">
        <is>
          <t>15g</t>
        </is>
      </c>
      <c r="I23" t="inlineStr">
        <is>
          <t>35</t>
        </is>
      </c>
      <c r="J23" t="inlineStr"/>
      <c r="K23" t="inlineStr"/>
      <c r="L23" t="inlineStr">
        <is>
          <t>6a20aea028e8cd00075ee669</t>
        </is>
      </c>
      <c r="M23" t="inlineStr">
        <is>
          <t>Infused Buds</t>
        </is>
      </c>
      <c r="N23" t="inlineStr">
        <is>
          <t>Better Bee</t>
        </is>
      </c>
      <c r="O23" t="inlineStr">
        <is>
          <t>https://shoppure.com/stores/pure-dixie-monroe-rec/product/snowballs</t>
        </is>
      </c>
      <c r="P23" t="n">
        <v>0</v>
      </c>
      <c r="Q23" t="n">
        <v>0</v>
      </c>
      <c r="R23" t="n">
        <v>0</v>
      </c>
      <c r="S23" t="n">
        <v>0</v>
      </c>
      <c r="T23" t="n">
        <v>0</v>
      </c>
      <c r="U23" t="n">
        <v>0</v>
      </c>
      <c r="V23" t="n">
        <v>0</v>
      </c>
      <c r="W23" t="n">
        <v>0</v>
      </c>
      <c r="X23" t="n">
        <v>0</v>
      </c>
      <c r="Y23" t="n">
        <v>0</v>
      </c>
      <c r="Z23">
        <f>SUM(P23,Q23,U23,V23,X23,Y23)</f>
        <v/>
      </c>
      <c r="AA23">
        <f>SUM(R23,S23,T23,W23)</f>
        <v/>
      </c>
      <c r="AB23">
        <f>3*Z23+AA23</f>
        <v/>
      </c>
    </row>
    <row r="24">
      <c r="A24" t="inlineStr">
        <is>
          <t>Monroe</t>
        </is>
      </c>
      <c r="B24" t="inlineStr">
        <is>
          <t>6aca6095c23133002394e627</t>
        </is>
      </c>
      <c r="C24" t="inlineStr">
        <is>
          <t>Infinity Extracts Sugar - Golden Yuzu</t>
        </is>
      </c>
      <c r="D24" t="inlineStr">
        <is>
          <t>Infinity Extracts 15g</t>
        </is>
      </c>
      <c r="E24" t="inlineStr">
        <is>
          <t>Concentrate</t>
        </is>
      </c>
      <c r="F24" t="inlineStr">
        <is>
          <t>sugar</t>
        </is>
      </c>
      <c r="G24" t="inlineStr">
        <is>
          <t>Sativa-Hybrid</t>
        </is>
      </c>
      <c r="H24" t="inlineStr">
        <is>
          <t>15g</t>
        </is>
      </c>
      <c r="I24" t="inlineStr">
        <is>
          <t>49</t>
        </is>
      </c>
      <c r="J24" t="inlineStr">
        <is>
          <t>yes</t>
        </is>
      </c>
      <c r="K24" t="inlineStr">
        <is>
          <t>$39 Infinity 15g Baller Jars Plus a FREE Wyld 200mg Gummy</t>
        </is>
      </c>
      <c r="L24" t="inlineStr">
        <is>
          <t>6aca699255f6790023341d11</t>
        </is>
      </c>
      <c r="M24" t="inlineStr">
        <is>
          <t>Concentrate (Each)</t>
        </is>
      </c>
      <c r="N24" t="inlineStr">
        <is>
          <t>Infinity Extracts 15g</t>
        </is>
      </c>
      <c r="O24" t="inlineStr">
        <is>
          <t>https://shoppure.com/stores/pure-dixie-monroe-rec/product/infinity-extracts-sugar-golden-yuzu</t>
        </is>
      </c>
      <c r="P24" t="n">
        <v>0</v>
      </c>
      <c r="Q24" t="n">
        <v>0</v>
      </c>
      <c r="R24" t="n">
        <v>1</v>
      </c>
      <c r="S24" t="n">
        <v>0</v>
      </c>
      <c r="T24" t="n">
        <v>0</v>
      </c>
      <c r="U24" t="n">
        <v>0</v>
      </c>
      <c r="V24" t="n">
        <v>0</v>
      </c>
      <c r="W24" t="n">
        <v>0</v>
      </c>
      <c r="X24" t="n">
        <v>0</v>
      </c>
      <c r="Y24" t="n">
        <v>0</v>
      </c>
      <c r="Z24">
        <f>SUM(P24,Q24,U24,V24,X24,Y24)</f>
        <v/>
      </c>
      <c r="AA24">
        <f>SUM(R24,S24,T24,W24)</f>
        <v/>
      </c>
      <c r="AB24">
        <f>3*Z24+AA24</f>
        <v/>
      </c>
    </row>
    <row r="25">
      <c r="A25" t="inlineStr">
        <is>
          <t>Monroe</t>
        </is>
      </c>
      <c r="B25" t="inlineStr">
        <is>
          <t>6a21c56b9c19614d7ea8df25</t>
        </is>
      </c>
      <c r="C25" t="inlineStr">
        <is>
          <t>IKHCO Live Rosin - Sour Peaches</t>
        </is>
      </c>
      <c r="D25" t="inlineStr">
        <is>
          <t>IKHCO 1g Rosin</t>
        </is>
      </c>
      <c r="E25" t="inlineStr">
        <is>
          <t>Concentrate</t>
        </is>
      </c>
      <c r="F25" t="inlineStr">
        <is>
          <t>live-rosin</t>
        </is>
      </c>
      <c r="G25" t="inlineStr">
        <is>
          <t>Indica-Hybrid</t>
        </is>
      </c>
      <c r="H25" t="inlineStr">
        <is>
          <t>1g</t>
        </is>
      </c>
      <c r="I25" t="inlineStr">
        <is>
          <t>30</t>
        </is>
      </c>
      <c r="J25" t="inlineStr"/>
      <c r="K25" t="inlineStr"/>
      <c r="L25" t="inlineStr">
        <is>
          <t>6a21d4d939226b0007369f75</t>
        </is>
      </c>
      <c r="M25" t="inlineStr">
        <is>
          <t>Concentrate (Each)</t>
        </is>
      </c>
      <c r="N25" t="inlineStr">
        <is>
          <t>IKHCO 1g Rosin</t>
        </is>
      </c>
      <c r="O25" t="inlineStr">
        <is>
          <t>https://shoppure.com/stores/pure-dixie-monroe-rec/product/ikhco-live-rosin-sour-peaches</t>
        </is>
      </c>
      <c r="P25" t="n">
        <v>0</v>
      </c>
      <c r="Q25" t="n">
        <v>0</v>
      </c>
      <c r="R25" t="n">
        <v>1</v>
      </c>
      <c r="S25" t="n">
        <v>0</v>
      </c>
      <c r="T25" t="n">
        <v>0</v>
      </c>
      <c r="U25" t="n">
        <v>0</v>
      </c>
      <c r="V25" t="n">
        <v>0</v>
      </c>
      <c r="W25" t="n">
        <v>0</v>
      </c>
      <c r="X25" t="n">
        <v>0</v>
      </c>
      <c r="Y25" t="n">
        <v>0</v>
      </c>
      <c r="Z25">
        <f>SUM(P25,Q25,U25,V25,X25,Y25)</f>
        <v/>
      </c>
      <c r="AA25">
        <f>SUM(R25,S25,T25,W25)</f>
        <v/>
      </c>
      <c r="AB25">
        <f>3*Z25+AA25</f>
        <v/>
      </c>
    </row>
    <row r="26">
      <c r="A26" t="inlineStr">
        <is>
          <t>Monroe</t>
        </is>
      </c>
      <c r="B26" t="inlineStr">
        <is>
          <t>6ad8c6a5805f54002345c00a</t>
        </is>
      </c>
      <c r="C26" t="inlineStr">
        <is>
          <t>Zapreme Live Resin - Cloud Breaker</t>
        </is>
      </c>
      <c r="D26" t="inlineStr">
        <is>
          <t>Zapreme 1g Live Resin</t>
        </is>
      </c>
      <c r="E26" t="inlineStr">
        <is>
          <t>Concentrate</t>
        </is>
      </c>
      <c r="F26" t="inlineStr">
        <is>
          <t>live-resin</t>
        </is>
      </c>
      <c r="G26" t="inlineStr">
        <is>
          <t>N/A</t>
        </is>
      </c>
      <c r="H26" t="inlineStr">
        <is>
          <t>1g</t>
        </is>
      </c>
      <c r="I26" t="inlineStr">
        <is>
          <t>7</t>
        </is>
      </c>
      <c r="J26" t="inlineStr"/>
      <c r="K26" t="inlineStr">
        <is>
          <t>5/$16 Concentrates</t>
        </is>
      </c>
      <c r="L26" t="inlineStr">
        <is>
          <t>6ad8cc37fe6dbd0023d051bf</t>
        </is>
      </c>
      <c r="M26" t="inlineStr">
        <is>
          <t>Concentrate (Each)</t>
        </is>
      </c>
      <c r="N26" t="inlineStr">
        <is>
          <t>Zapreme 1g Live Resin</t>
        </is>
      </c>
      <c r="O26" t="inlineStr">
        <is>
          <t>https://shoppure.com/stores/pure-dixie-monroe-rec/product/zapreme-live-resin-cloud-breaker</t>
        </is>
      </c>
      <c r="P26" t="n">
        <v>0</v>
      </c>
      <c r="Q26" t="n">
        <v>0</v>
      </c>
      <c r="R26" t="n">
        <v>1</v>
      </c>
      <c r="S26" t="n">
        <v>0</v>
      </c>
      <c r="T26" t="n">
        <v>0</v>
      </c>
      <c r="U26" t="n">
        <v>1</v>
      </c>
      <c r="V26" t="n">
        <v>0</v>
      </c>
      <c r="W26" t="n">
        <v>0</v>
      </c>
      <c r="X26" t="n">
        <v>0</v>
      </c>
      <c r="Y26" t="n">
        <v>0</v>
      </c>
      <c r="Z26">
        <f>SUM(P26,Q26,U26,V26,X26,Y26)</f>
        <v/>
      </c>
      <c r="AA26">
        <f>SUM(R26,S26,T26,W26)</f>
        <v/>
      </c>
      <c r="AB26">
        <f>3*Z26+AA26</f>
        <v/>
      </c>
    </row>
    <row r="27">
      <c r="A27" t="inlineStr">
        <is>
          <t>Monroe</t>
        </is>
      </c>
      <c r="B27" t="inlineStr">
        <is>
          <t>6aa5dae87273ef7c7f98e633</t>
        </is>
      </c>
      <c r="C27" t="inlineStr">
        <is>
          <t>Globsters Resin - Creamsicles</t>
        </is>
      </c>
      <c r="D27" t="inlineStr">
        <is>
          <t>Globsters 1g Resin</t>
        </is>
      </c>
      <c r="E27" t="inlineStr">
        <is>
          <t>Concentrate</t>
        </is>
      </c>
      <c r="F27" t="inlineStr"/>
      <c r="G27" t="inlineStr">
        <is>
          <t>Indica-Hybrid</t>
        </is>
      </c>
      <c r="H27" t="inlineStr">
        <is>
          <t>1g</t>
        </is>
      </c>
      <c r="I27" t="inlineStr">
        <is>
          <t>5</t>
        </is>
      </c>
      <c r="J27" t="inlineStr"/>
      <c r="K27" t="inlineStr">
        <is>
          <t>5/$16 Concentrates</t>
        </is>
      </c>
      <c r="L27" t="inlineStr">
        <is>
          <t>6aa5e3416f0a140007d389c9</t>
        </is>
      </c>
      <c r="M27" t="inlineStr">
        <is>
          <t>Concentrate (Each)</t>
        </is>
      </c>
      <c r="N27" t="inlineStr">
        <is>
          <t>Globsters 1g Resin</t>
        </is>
      </c>
      <c r="O27" t="inlineStr">
        <is>
          <t>https://shoppure.com/stores/pure-dixie-monroe-rec/product/globsters-resin-creamsicles</t>
        </is>
      </c>
      <c r="P27" t="n">
        <v>0</v>
      </c>
      <c r="Q27" t="n">
        <v>0</v>
      </c>
      <c r="R27" t="n">
        <v>1</v>
      </c>
      <c r="S27" t="n">
        <v>0</v>
      </c>
      <c r="T27" t="n">
        <v>0</v>
      </c>
      <c r="U27" t="n">
        <v>0</v>
      </c>
      <c r="V27" t="n">
        <v>0</v>
      </c>
      <c r="W27" t="n">
        <v>0</v>
      </c>
      <c r="X27" t="n">
        <v>0</v>
      </c>
      <c r="Y27" t="n">
        <v>0</v>
      </c>
      <c r="Z27">
        <f>SUM(P27,Q27,U27,V27,X27,Y27)</f>
        <v/>
      </c>
      <c r="AA27">
        <f>SUM(R27,S27,T27,W27)</f>
        <v/>
      </c>
      <c r="AB27">
        <f>3*Z27+AA27</f>
        <v/>
      </c>
    </row>
    <row r="28">
      <c r="A28" t="inlineStr">
        <is>
          <t>Monroe</t>
        </is>
      </c>
      <c r="B28" t="inlineStr">
        <is>
          <t>6aa5dae87273ef7c7f98e62f</t>
        </is>
      </c>
      <c r="C28" t="inlineStr">
        <is>
          <t>Dabbers Delight Resin - Mrs Frizzle</t>
        </is>
      </c>
      <c r="D28" t="inlineStr">
        <is>
          <t>Dabbers Delight 1g Resin</t>
        </is>
      </c>
      <c r="E28" t="inlineStr">
        <is>
          <t>Concentrate</t>
        </is>
      </c>
      <c r="F28" t="inlineStr"/>
      <c r="G28" t="inlineStr">
        <is>
          <t>Hybrid</t>
        </is>
      </c>
      <c r="H28" t="inlineStr">
        <is>
          <t>1g</t>
        </is>
      </c>
      <c r="I28" t="inlineStr">
        <is>
          <t>5</t>
        </is>
      </c>
      <c r="J28" t="inlineStr"/>
      <c r="K28" t="inlineStr">
        <is>
          <t>5/$16 Concentrates</t>
        </is>
      </c>
      <c r="L28" t="inlineStr">
        <is>
          <t>6a91a1fed8cfb60007c1258d</t>
        </is>
      </c>
      <c r="M28" t="inlineStr">
        <is>
          <t>Concentrate (Each)</t>
        </is>
      </c>
      <c r="N28" t="inlineStr">
        <is>
          <t>Dabbers Delight 1g Resin</t>
        </is>
      </c>
      <c r="O28" t="inlineStr">
        <is>
          <t>https://shoppure.com/stores/pure-dixie-monroe-rec/product/dabbers-delight-resin-mrs-frizzle</t>
        </is>
      </c>
      <c r="P28" t="n">
        <v>0</v>
      </c>
      <c r="Q28" t="n">
        <v>0</v>
      </c>
      <c r="R28" t="n">
        <v>1</v>
      </c>
      <c r="S28" t="n">
        <v>0</v>
      </c>
      <c r="T28" t="n">
        <v>0</v>
      </c>
      <c r="U28" t="n">
        <v>0</v>
      </c>
      <c r="V28" t="n">
        <v>0</v>
      </c>
      <c r="W28" t="n">
        <v>0</v>
      </c>
      <c r="X28" t="n">
        <v>0</v>
      </c>
      <c r="Y28" t="n">
        <v>0</v>
      </c>
      <c r="Z28">
        <f>SUM(P28,Q28,U28,V28,X28,Y28)</f>
        <v/>
      </c>
      <c r="AA28">
        <f>SUM(R28,S28,T28,W28)</f>
        <v/>
      </c>
      <c r="AB28">
        <f>3*Z28+AA28</f>
        <v/>
      </c>
    </row>
    <row r="29">
      <c r="A29" t="inlineStr">
        <is>
          <t>Monroe</t>
        </is>
      </c>
      <c r="B29" t="inlineStr">
        <is>
          <t>6aa96b0a5535d600076e0eb2</t>
        </is>
      </c>
      <c r="C29" t="inlineStr">
        <is>
          <t>Hashbros Live Rosin - Shishkaberry</t>
        </is>
      </c>
      <c r="D29" t="inlineStr">
        <is>
          <t>Hashbros 1g Live Rosin</t>
        </is>
      </c>
      <c r="E29" t="inlineStr">
        <is>
          <t>Concentrate</t>
        </is>
      </c>
      <c r="F29" t="inlineStr">
        <is>
          <t>live-rosin</t>
        </is>
      </c>
      <c r="G29" t="inlineStr">
        <is>
          <t>Indica-Hybrid</t>
        </is>
      </c>
      <c r="H29" t="inlineStr">
        <is>
          <t>1g</t>
        </is>
      </c>
      <c r="I29" t="inlineStr">
        <is>
          <t>17</t>
        </is>
      </c>
      <c r="J29" t="inlineStr"/>
      <c r="K29" t="inlineStr">
        <is>
          <t>2/$20 Hashbros 1g Rosin</t>
        </is>
      </c>
      <c r="L29" t="inlineStr">
        <is>
          <t>6a89adbd3ff2340007253782</t>
        </is>
      </c>
      <c r="M29" t="inlineStr">
        <is>
          <t>Concentrate (Each)</t>
        </is>
      </c>
      <c r="N29" t="inlineStr">
        <is>
          <t>Hashbros 1g Live Rosin</t>
        </is>
      </c>
      <c r="O29" t="inlineStr">
        <is>
          <t>https://shoppure.com/stores/pure-dixie-monroe-rec/product/hashbros-live-rosin-shishkaberry</t>
        </is>
      </c>
      <c r="P29" t="n">
        <v>0</v>
      </c>
      <c r="Q29" t="n">
        <v>0</v>
      </c>
      <c r="R29" t="n">
        <v>1</v>
      </c>
      <c r="S29" t="n">
        <v>0</v>
      </c>
      <c r="T29" t="n">
        <v>0</v>
      </c>
      <c r="U29" t="n">
        <v>0</v>
      </c>
      <c r="V29" t="n">
        <v>0</v>
      </c>
      <c r="W29" t="n">
        <v>0</v>
      </c>
      <c r="X29" t="n">
        <v>0</v>
      </c>
      <c r="Y29" t="n">
        <v>0</v>
      </c>
      <c r="Z29">
        <f>SUM(P29,Q29,U29,V29,X29,Y29)</f>
        <v/>
      </c>
      <c r="AA29">
        <f>SUM(R29,S29,T29,W29)</f>
        <v/>
      </c>
      <c r="AB29">
        <f>3*Z29+AA29</f>
        <v/>
      </c>
    </row>
    <row r="30">
      <c r="A30" t="inlineStr">
        <is>
          <t>Monroe</t>
        </is>
      </c>
      <c r="B30" t="inlineStr">
        <is>
          <t>6ab2f41361e76f000758f310</t>
        </is>
      </c>
      <c r="C30" t="inlineStr">
        <is>
          <t>Good News Gummies - 200mg - Me Time</t>
        </is>
      </c>
      <c r="D30" t="inlineStr">
        <is>
          <t>Good News</t>
        </is>
      </c>
      <c r="E30" t="inlineStr">
        <is>
          <t>Edible</t>
        </is>
      </c>
      <c r="F30" t="inlineStr">
        <is>
          <t>gummies</t>
        </is>
      </c>
      <c r="G30" t="inlineStr">
        <is>
          <t>Indica</t>
        </is>
      </c>
      <c r="H30" t="inlineStr">
        <is>
          <t>.2g</t>
        </is>
      </c>
      <c r="I30" t="inlineStr">
        <is>
          <t>8</t>
        </is>
      </c>
      <c r="J30" t="inlineStr"/>
      <c r="K30" t="inlineStr"/>
      <c r="L30" t="inlineStr">
        <is>
          <t>64e93c4c389b250007a24b2d</t>
        </is>
      </c>
      <c r="M30" t="inlineStr">
        <is>
          <t>Infused-Edible</t>
        </is>
      </c>
      <c r="N30" t="inlineStr">
        <is>
          <t>Good News 200mg Gummies</t>
        </is>
      </c>
      <c r="O30" t="inlineStr">
        <is>
          <t>https://shoppure.com/stores/pure-dixie-monroe-rec/product/good-news-gummies-200mg-me-time</t>
        </is>
      </c>
      <c r="P30" t="n">
        <v>0</v>
      </c>
      <c r="Q30" t="n">
        <v>0</v>
      </c>
      <c r="R30" t="n">
        <v>0</v>
      </c>
      <c r="S30" t="n">
        <v>0</v>
      </c>
      <c r="T30" t="n">
        <v>0</v>
      </c>
      <c r="U30" t="n">
        <v>0</v>
      </c>
      <c r="V30" t="n">
        <v>0</v>
      </c>
      <c r="W30" t="n">
        <v>0</v>
      </c>
      <c r="X30" t="n">
        <v>0</v>
      </c>
      <c r="Y30" t="n">
        <v>0</v>
      </c>
      <c r="Z30">
        <f>SUM(P30,Q30,U30,V30,X30,Y30)</f>
        <v/>
      </c>
      <c r="AA30">
        <f>SUM(R30,S30,T30,W30)</f>
        <v/>
      </c>
      <c r="AB30">
        <f>3*Z30+AA30</f>
        <v/>
      </c>
    </row>
    <row r="31">
      <c r="A31" t="inlineStr">
        <is>
          <t>Monroe</t>
        </is>
      </c>
      <c r="B31" t="inlineStr">
        <is>
          <t>64258b9bf976fc00017719d6</t>
        </is>
      </c>
      <c r="C31" t="inlineStr">
        <is>
          <t>Little Tree 200mg Gummy Chews - Indica - Grape</t>
        </is>
      </c>
      <c r="D31" t="inlineStr">
        <is>
          <t>Little Tree 200mg Gummies</t>
        </is>
      </c>
      <c r="E31" t="inlineStr">
        <is>
          <t>Edible</t>
        </is>
      </c>
      <c r="F31" t="inlineStr">
        <is>
          <t>gummies</t>
        </is>
      </c>
      <c r="G31" t="inlineStr">
        <is>
          <t>Indica</t>
        </is>
      </c>
      <c r="H31" t="inlineStr">
        <is>
          <t>.2g</t>
        </is>
      </c>
      <c r="I31" t="inlineStr">
        <is>
          <t>3</t>
        </is>
      </c>
      <c r="J31" t="inlineStr"/>
      <c r="K31" t="inlineStr">
        <is>
          <t>3/$6 Asst 200mg Gummies</t>
        </is>
      </c>
      <c r="L31" t="inlineStr">
        <is>
          <t>63fc45c21d066a0007cf48ad</t>
        </is>
      </c>
      <c r="M31" t="inlineStr">
        <is>
          <t>Infused-Edible</t>
        </is>
      </c>
      <c r="N31" t="inlineStr">
        <is>
          <t>Little Tree 200mg Gummies</t>
        </is>
      </c>
      <c r="O31" t="inlineStr">
        <is>
          <t>https://shoppure.com/stores/pure-dixie-monroe-rec/product/little-tree-200mg-gummy-chews-indica-grape</t>
        </is>
      </c>
      <c r="P31" t="n">
        <v>0</v>
      </c>
      <c r="Q31" t="n">
        <v>0</v>
      </c>
      <c r="R31" t="n">
        <v>1</v>
      </c>
      <c r="S31" t="n">
        <v>0</v>
      </c>
      <c r="T31" t="n">
        <v>1</v>
      </c>
      <c r="U31" t="n">
        <v>0</v>
      </c>
      <c r="V31" t="n">
        <v>0</v>
      </c>
      <c r="W31" t="n">
        <v>0</v>
      </c>
      <c r="X31" t="n">
        <v>0</v>
      </c>
      <c r="Y31" t="n">
        <v>0</v>
      </c>
      <c r="Z31">
        <f>SUM(P31,Q31,U31,V31,X31,Y31)</f>
        <v/>
      </c>
      <c r="AA31">
        <f>SUM(R31,S31,T31,W31)</f>
        <v/>
      </c>
      <c r="AB31">
        <f>3*Z31+AA31</f>
        <v/>
      </c>
    </row>
    <row r="32">
      <c r="A32" t="inlineStr">
        <is>
          <t>Monroe</t>
        </is>
      </c>
      <c r="B32" t="inlineStr">
        <is>
          <t>64b2e573dbd09c00019f4548</t>
        </is>
      </c>
      <c r="C32" t="inlineStr">
        <is>
          <t>Little Tree 200mg Gummy Chews - Sativa - Pineapple</t>
        </is>
      </c>
      <c r="D32" t="inlineStr">
        <is>
          <t>Little Tree 200mg Gummies</t>
        </is>
      </c>
      <c r="E32" t="inlineStr">
        <is>
          <t>Edible</t>
        </is>
      </c>
      <c r="F32" t="inlineStr">
        <is>
          <t>gummies</t>
        </is>
      </c>
      <c r="G32" t="inlineStr">
        <is>
          <t>Sativa</t>
        </is>
      </c>
      <c r="H32" t="inlineStr">
        <is>
          <t>.2g</t>
        </is>
      </c>
      <c r="I32" t="inlineStr">
        <is>
          <t>3</t>
        </is>
      </c>
      <c r="J32" t="inlineStr"/>
      <c r="K32" t="inlineStr">
        <is>
          <t>3/$6 Asst 200mg Gummies</t>
        </is>
      </c>
      <c r="L32" t="inlineStr">
        <is>
          <t>64a4a03701735b000735b36c</t>
        </is>
      </c>
      <c r="M32" t="inlineStr">
        <is>
          <t>Infused-Edible</t>
        </is>
      </c>
      <c r="N32" t="inlineStr">
        <is>
          <t>Little Tree 200mg Gummies</t>
        </is>
      </c>
      <c r="O32" t="inlineStr">
        <is>
          <t>https://shoppure.com/stores/pure-dixie-monroe-rec/product/little-tree-200mg-gummy-chews-sativa-pineapple</t>
        </is>
      </c>
      <c r="P32" t="n">
        <v>0</v>
      </c>
      <c r="Q32" t="n">
        <v>0</v>
      </c>
      <c r="R32" t="n">
        <v>1</v>
      </c>
      <c r="S32" t="n">
        <v>0</v>
      </c>
      <c r="T32" t="n">
        <v>1</v>
      </c>
      <c r="U32" t="n">
        <v>0</v>
      </c>
      <c r="V32" t="n">
        <v>0</v>
      </c>
      <c r="W32" t="n">
        <v>0</v>
      </c>
      <c r="X32" t="n">
        <v>0</v>
      </c>
      <c r="Y32" t="n">
        <v>0</v>
      </c>
      <c r="Z32">
        <f>SUM(P32,Q32,U32,V32,X32,Y32)</f>
        <v/>
      </c>
      <c r="AA32">
        <f>SUM(R32,S32,T32,W32)</f>
        <v/>
      </c>
      <c r="AB32">
        <f>3*Z32+AA32</f>
        <v/>
      </c>
    </row>
    <row r="33">
      <c r="A33" t="inlineStr">
        <is>
          <t>Monroe</t>
        </is>
      </c>
      <c r="B33" t="inlineStr">
        <is>
          <t>64258b9cf976fc0001771bd1</t>
        </is>
      </c>
      <c r="C33" t="inlineStr">
        <is>
          <t>MKX 200mg Gummies - Tangerine Dream</t>
        </is>
      </c>
      <c r="D33" t="inlineStr">
        <is>
          <t>MKX 200mg Gummies</t>
        </is>
      </c>
      <c r="E33" t="inlineStr">
        <is>
          <t>Edible</t>
        </is>
      </c>
      <c r="F33" t="inlineStr">
        <is>
          <t>gummies</t>
        </is>
      </c>
      <c r="G33" t="inlineStr">
        <is>
          <t>Hybrid</t>
        </is>
      </c>
      <c r="H33" t="inlineStr">
        <is>
          <t>.2g</t>
        </is>
      </c>
      <c r="I33" t="inlineStr">
        <is>
          <t>4</t>
        </is>
      </c>
      <c r="J33" t="inlineStr"/>
      <c r="K33" t="inlineStr"/>
      <c r="L33" t="inlineStr">
        <is>
          <t>63fe9ca073ec000007cc60d1</t>
        </is>
      </c>
      <c r="M33" t="inlineStr">
        <is>
          <t>Infused-Edible</t>
        </is>
      </c>
      <c r="N33" t="inlineStr">
        <is>
          <t>MKX 200mg Gummies</t>
        </is>
      </c>
      <c r="O33" t="inlineStr">
        <is>
          <t>https://shoppure.com/stores/pure-dixie-monroe-rec/product/mkx-200mg-gummies-tangerine-dream</t>
        </is>
      </c>
      <c r="P33" t="n">
        <v>0</v>
      </c>
      <c r="Q33" t="n">
        <v>0</v>
      </c>
      <c r="R33" t="n">
        <v>1</v>
      </c>
      <c r="S33" t="n">
        <v>0</v>
      </c>
      <c r="T33" t="n">
        <v>0</v>
      </c>
      <c r="U33" t="n">
        <v>0</v>
      </c>
      <c r="V33" t="n">
        <v>0</v>
      </c>
      <c r="W33" t="n">
        <v>0</v>
      </c>
      <c r="X33" t="n">
        <v>0</v>
      </c>
      <c r="Y33" t="n">
        <v>0</v>
      </c>
      <c r="Z33">
        <f>SUM(P33,Q33,U33,V33,X33,Y33)</f>
        <v/>
      </c>
      <c r="AA33">
        <f>SUM(R33,S33,T33,W33)</f>
        <v/>
      </c>
      <c r="AB33">
        <f>3*Z33+AA33</f>
        <v/>
      </c>
    </row>
    <row r="34">
      <c r="A34" t="inlineStr">
        <is>
          <t>Monroe</t>
        </is>
      </c>
      <c r="B34" t="inlineStr">
        <is>
          <t>648cde202078cc00018ddce6</t>
        </is>
      </c>
      <c r="C34" t="inlineStr">
        <is>
          <t>Shattered Thoughts 200mg Gummies - Blueberry Lemonade</t>
        </is>
      </c>
      <c r="D34" t="inlineStr">
        <is>
          <t>Shattered Thoughts 200mg Gummies</t>
        </is>
      </c>
      <c r="E34" t="inlineStr">
        <is>
          <t>Edible</t>
        </is>
      </c>
      <c r="F34" t="inlineStr">
        <is>
          <t>gummies</t>
        </is>
      </c>
      <c r="G34" t="inlineStr">
        <is>
          <t>Hybrid</t>
        </is>
      </c>
      <c r="H34" t="inlineStr">
        <is>
          <t>.2g</t>
        </is>
      </c>
      <c r="I34" t="inlineStr">
        <is>
          <t>2.5</t>
        </is>
      </c>
      <c r="J34" t="inlineStr"/>
      <c r="K34" t="inlineStr"/>
      <c r="L34" t="inlineStr">
        <is>
          <t>63fc461b1d066a0007cf6a23</t>
        </is>
      </c>
      <c r="M34" t="inlineStr">
        <is>
          <t>Infused-Edible</t>
        </is>
      </c>
      <c r="N34" t="inlineStr">
        <is>
          <t>Shattered Thoughts 200mg Gummies</t>
        </is>
      </c>
      <c r="O34" t="inlineStr">
        <is>
          <t>https://shoppure.com/stores/pure-dixie-monroe-rec/product/shattered-thoughts-200mg-gummies-blueberry-lemonade</t>
        </is>
      </c>
      <c r="P34" t="n">
        <v>0</v>
      </c>
      <c r="Q34" t="n">
        <v>0</v>
      </c>
      <c r="R34" t="n">
        <v>1</v>
      </c>
      <c r="S34" t="n">
        <v>0</v>
      </c>
      <c r="T34" t="n">
        <v>0</v>
      </c>
      <c r="U34" t="n">
        <v>0</v>
      </c>
      <c r="V34" t="n">
        <v>0</v>
      </c>
      <c r="W34" t="n">
        <v>0</v>
      </c>
      <c r="X34" t="n">
        <v>0</v>
      </c>
      <c r="Y34" t="n">
        <v>0</v>
      </c>
      <c r="Z34">
        <f>SUM(P34,Q34,U34,V34,X34,Y34)</f>
        <v/>
      </c>
      <c r="AA34">
        <f>SUM(R34,S34,T34,W34)</f>
        <v/>
      </c>
      <c r="AB34">
        <f>3*Z34+AA34</f>
        <v/>
      </c>
    </row>
    <row r="35">
      <c r="A35" t="inlineStr">
        <is>
          <t>Monroe</t>
        </is>
      </c>
      <c r="B35" t="inlineStr">
        <is>
          <t>64258b9bf976fc00017719a1</t>
        </is>
      </c>
      <c r="C35" t="inlineStr">
        <is>
          <t>Chewii 200mg Gummies - Blue Raspberry Pucker</t>
        </is>
      </c>
      <c r="D35" t="inlineStr">
        <is>
          <t>Chewii 200mg Gummies</t>
        </is>
      </c>
      <c r="E35" t="inlineStr">
        <is>
          <t>Edible</t>
        </is>
      </c>
      <c r="F35" t="inlineStr">
        <is>
          <t>gummies</t>
        </is>
      </c>
      <c r="G35" t="inlineStr">
        <is>
          <t>Indica</t>
        </is>
      </c>
      <c r="H35" t="inlineStr">
        <is>
          <t>.2g</t>
        </is>
      </c>
      <c r="I35" t="inlineStr">
        <is>
          <t>3</t>
        </is>
      </c>
      <c r="J35" t="inlineStr"/>
      <c r="K35" t="inlineStr">
        <is>
          <t>3/$6 Asst 200mg Gummies</t>
        </is>
      </c>
      <c r="L35" t="inlineStr">
        <is>
          <t>6408ead15a92b90007377179</t>
        </is>
      </c>
      <c r="M35" t="inlineStr">
        <is>
          <t>Infused-Edible</t>
        </is>
      </c>
      <c r="N35" t="inlineStr">
        <is>
          <t>Chewii 200mg Gummies</t>
        </is>
      </c>
      <c r="O35" t="inlineStr">
        <is>
          <t>https://shoppure.com/stores/pure-dixie-monroe-rec/product/chewii-200mg-gummies-blue-raspberry-pucker</t>
        </is>
      </c>
      <c r="P35" t="n">
        <v>0</v>
      </c>
      <c r="Q35" t="n">
        <v>0</v>
      </c>
      <c r="R35" t="n">
        <v>1</v>
      </c>
      <c r="S35" t="n">
        <v>0</v>
      </c>
      <c r="T35" t="n">
        <v>0</v>
      </c>
      <c r="U35" t="n">
        <v>0</v>
      </c>
      <c r="V35" t="n">
        <v>0</v>
      </c>
      <c r="W35" t="n">
        <v>0</v>
      </c>
      <c r="X35" t="n">
        <v>0</v>
      </c>
      <c r="Y35" t="n">
        <v>0</v>
      </c>
      <c r="Z35">
        <f>SUM(P35,Q35,U35,V35,X35,Y35)</f>
        <v/>
      </c>
      <c r="AA35">
        <f>SUM(R35,S35,T35,W35)</f>
        <v/>
      </c>
      <c r="AB35">
        <f>3*Z35+AA35</f>
        <v/>
      </c>
    </row>
    <row r="36">
      <c r="A36" t="inlineStr">
        <is>
          <t>Monroe</t>
        </is>
      </c>
      <c r="B36" t="inlineStr">
        <is>
          <t>64258b9bf976fc00017719d8</t>
        </is>
      </c>
      <c r="C36" t="inlineStr">
        <is>
          <t>Little Tree 200mg Gummy Chews - Indica - Blue Razz</t>
        </is>
      </c>
      <c r="D36" t="inlineStr">
        <is>
          <t>Little Tree 200mg Gummies</t>
        </is>
      </c>
      <c r="E36" t="inlineStr">
        <is>
          <t>Edible</t>
        </is>
      </c>
      <c r="F36" t="inlineStr">
        <is>
          <t>gummies</t>
        </is>
      </c>
      <c r="G36" t="inlineStr">
        <is>
          <t>Indica</t>
        </is>
      </c>
      <c r="H36" t="inlineStr">
        <is>
          <t>.2g</t>
        </is>
      </c>
      <c r="I36" t="inlineStr">
        <is>
          <t>3</t>
        </is>
      </c>
      <c r="J36" t="inlineStr"/>
      <c r="K36" t="inlineStr">
        <is>
          <t>3/$6 Asst 200mg Gummies</t>
        </is>
      </c>
      <c r="L36" t="inlineStr">
        <is>
          <t>63fc45bf1d066a0007cf47a1</t>
        </is>
      </c>
      <c r="M36" t="inlineStr">
        <is>
          <t>Infused-Edible</t>
        </is>
      </c>
      <c r="N36" t="inlineStr">
        <is>
          <t>Little Tree 200mg Gummies</t>
        </is>
      </c>
      <c r="O36" t="inlineStr">
        <is>
          <t>https://shoppure.com/stores/pure-dixie-monroe-rec/product/little-tree-200mg-gummy-chews-indica-blue-razz</t>
        </is>
      </c>
      <c r="P36" t="n">
        <v>0</v>
      </c>
      <c r="Q36" t="n">
        <v>0</v>
      </c>
      <c r="R36" t="n">
        <v>1</v>
      </c>
      <c r="S36" t="n">
        <v>0</v>
      </c>
      <c r="T36" t="n">
        <v>1</v>
      </c>
      <c r="U36" t="n">
        <v>0</v>
      </c>
      <c r="V36" t="n">
        <v>0</v>
      </c>
      <c r="W36" t="n">
        <v>0</v>
      </c>
      <c r="X36" t="n">
        <v>0</v>
      </c>
      <c r="Y36" t="n">
        <v>0</v>
      </c>
      <c r="Z36">
        <f>SUM(P36,Q36,U36,V36,X36,Y36)</f>
        <v/>
      </c>
      <c r="AA36">
        <f>SUM(R36,S36,T36,W36)</f>
        <v/>
      </c>
      <c r="AB36">
        <f>3*Z36+AA36</f>
        <v/>
      </c>
    </row>
    <row r="37">
      <c r="A37" t="inlineStr">
        <is>
          <t>Monroe</t>
        </is>
      </c>
      <c r="B37" t="inlineStr">
        <is>
          <t>68e7e73700afa8dc9cf58cb6</t>
        </is>
      </c>
      <c r="C37" t="inlineStr">
        <is>
          <t>Chill Medicated 200mg Syrup - Blue Raspberry</t>
        </is>
      </c>
      <c r="D37" t="inlineStr">
        <is>
          <t>Chill Medicated</t>
        </is>
      </c>
      <c r="E37" t="inlineStr">
        <is>
          <t>Edible</t>
        </is>
      </c>
      <c r="F37" t="inlineStr">
        <is>
          <t>drinks</t>
        </is>
      </c>
      <c r="G37" t="inlineStr">
        <is>
          <t>Hybrid</t>
        </is>
      </c>
      <c r="H37" t="inlineStr">
        <is>
          <t>.2g</t>
        </is>
      </c>
      <c r="I37" t="inlineStr">
        <is>
          <t>9</t>
        </is>
      </c>
      <c r="J37" t="inlineStr"/>
      <c r="K37" t="inlineStr"/>
      <c r="L37" t="inlineStr">
        <is>
          <t>640a46e65309a00007a9a9ae</t>
        </is>
      </c>
      <c r="M37" t="inlineStr">
        <is>
          <t>Infused Liquid (Each)</t>
        </is>
      </c>
      <c r="N37" t="inlineStr">
        <is>
          <t>Chill 200mg Syrups</t>
        </is>
      </c>
      <c r="O37" t="inlineStr">
        <is>
          <t>https://shoppure.com/stores/pure-dixie-monroe-rec/product/chill-medicated-200mg-syrup-blue-raspberry</t>
        </is>
      </c>
      <c r="P37" t="n">
        <v>0</v>
      </c>
      <c r="Q37" t="n">
        <v>0</v>
      </c>
      <c r="R37" t="n">
        <v>0</v>
      </c>
      <c r="S37" t="n">
        <v>0</v>
      </c>
      <c r="T37" t="n">
        <v>0</v>
      </c>
      <c r="U37" t="n">
        <v>0</v>
      </c>
      <c r="V37" t="n">
        <v>0</v>
      </c>
      <c r="W37" t="n">
        <v>0</v>
      </c>
      <c r="X37" t="n">
        <v>0</v>
      </c>
      <c r="Y37" t="n">
        <v>0</v>
      </c>
      <c r="Z37">
        <f>SUM(P37,Q37,U37,V37,X37,Y37)</f>
        <v/>
      </c>
      <c r="AA37">
        <f>SUM(R37,S37,T37,W37)</f>
        <v/>
      </c>
      <c r="AB37">
        <f>3*Z37+AA37</f>
        <v/>
      </c>
    </row>
    <row r="38">
      <c r="A38" t="inlineStr">
        <is>
          <t>Monroe</t>
        </is>
      </c>
      <c r="B38" t="inlineStr">
        <is>
          <t>64258b9bf976fc00017719b1</t>
        </is>
      </c>
      <c r="C38" t="inlineStr">
        <is>
          <t>Shattered Thoughts 200mg Gummies - Peaches n Cream</t>
        </is>
      </c>
      <c r="D38" t="inlineStr">
        <is>
          <t>Shattered Thoughts 200mg Gummies</t>
        </is>
      </c>
      <c r="E38" t="inlineStr">
        <is>
          <t>Edible</t>
        </is>
      </c>
      <c r="F38" t="inlineStr">
        <is>
          <t>gummies</t>
        </is>
      </c>
      <c r="G38" t="inlineStr">
        <is>
          <t>Hybrid</t>
        </is>
      </c>
      <c r="H38" t="inlineStr">
        <is>
          <t>.2g</t>
        </is>
      </c>
      <c r="I38" t="inlineStr">
        <is>
          <t>2.5</t>
        </is>
      </c>
      <c r="J38" t="inlineStr"/>
      <c r="K38" t="inlineStr"/>
      <c r="L38" t="inlineStr">
        <is>
          <t>63fc461c1d066a0007cf6a37</t>
        </is>
      </c>
      <c r="M38" t="inlineStr">
        <is>
          <t>Infused-Edible</t>
        </is>
      </c>
      <c r="N38" t="inlineStr">
        <is>
          <t>Shattered Thoughts 200mg Gummies</t>
        </is>
      </c>
      <c r="O38" t="inlineStr">
        <is>
          <t>https://shoppure.com/stores/pure-dixie-monroe-rec/product/shattered-thoughts-200mg-gummies-peaches-n-cream</t>
        </is>
      </c>
      <c r="P38" t="n">
        <v>0</v>
      </c>
      <c r="Q38" t="n">
        <v>0</v>
      </c>
      <c r="R38" t="n">
        <v>1</v>
      </c>
      <c r="S38" t="n">
        <v>0</v>
      </c>
      <c r="T38" t="n">
        <v>0</v>
      </c>
      <c r="U38" t="n">
        <v>0</v>
      </c>
      <c r="V38" t="n">
        <v>0</v>
      </c>
      <c r="W38" t="n">
        <v>0</v>
      </c>
      <c r="X38" t="n">
        <v>0</v>
      </c>
      <c r="Y38" t="n">
        <v>0</v>
      </c>
      <c r="Z38">
        <f>SUM(P38,Q38,U38,V38,X38,Y38)</f>
        <v/>
      </c>
      <c r="AA38">
        <f>SUM(R38,S38,T38,W38)</f>
        <v/>
      </c>
      <c r="AB38">
        <f>3*Z38+AA38</f>
        <v/>
      </c>
    </row>
    <row r="39">
      <c r="A39" t="inlineStr">
        <is>
          <t>Monroe</t>
        </is>
      </c>
      <c r="B39" t="inlineStr">
        <is>
          <t>68dea8ff216a071e38d4f321</t>
        </is>
      </c>
      <c r="C39" t="inlineStr">
        <is>
          <t>High Chew 200mg Fruit Chew - Red Razz</t>
        </is>
      </c>
      <c r="D39" t="inlineStr">
        <is>
          <t>Little Tree</t>
        </is>
      </c>
      <c r="E39" t="inlineStr">
        <is>
          <t>Edible</t>
        </is>
      </c>
      <c r="F39" t="inlineStr">
        <is>
          <t>gummies</t>
        </is>
      </c>
      <c r="G39" t="inlineStr">
        <is>
          <t>Hybrid</t>
        </is>
      </c>
      <c r="H39" t="inlineStr">
        <is>
          <t>.2g</t>
        </is>
      </c>
      <c r="I39" t="inlineStr">
        <is>
          <t>2</t>
        </is>
      </c>
      <c r="J39" t="inlineStr"/>
      <c r="K39" t="inlineStr">
        <is>
          <t>10/$10 High Chew or Kola Farms 200mg Gummies</t>
        </is>
      </c>
      <c r="L39" t="inlineStr">
        <is>
          <t>68a61c0cc77e150007f3ca11</t>
        </is>
      </c>
      <c r="M39" t="inlineStr">
        <is>
          <t>Infused-Edible</t>
        </is>
      </c>
      <c r="N39" t="inlineStr">
        <is>
          <t>High Chew 200mg Gummies</t>
        </is>
      </c>
      <c r="O39" t="inlineStr">
        <is>
          <t>https://shoppure.com/stores/pure-dixie-monroe-rec/product/high-chew-200mg-fruit-chew-red-razz</t>
        </is>
      </c>
      <c r="P39" t="n">
        <v>0</v>
      </c>
      <c r="Q39" t="n">
        <v>0</v>
      </c>
      <c r="R39" t="n">
        <v>0</v>
      </c>
      <c r="S39" t="n">
        <v>0</v>
      </c>
      <c r="T39" t="n">
        <v>0</v>
      </c>
      <c r="U39" t="n">
        <v>0</v>
      </c>
      <c r="V39" t="n">
        <v>0</v>
      </c>
      <c r="W39" t="n">
        <v>0</v>
      </c>
      <c r="X39" t="n">
        <v>0</v>
      </c>
      <c r="Y39" t="n">
        <v>0</v>
      </c>
      <c r="Z39">
        <f>SUM(P39,Q39,U39,V39,X39,Y39)</f>
        <v/>
      </c>
      <c r="AA39">
        <f>SUM(R39,S39,T39,W39)</f>
        <v/>
      </c>
      <c r="AB39">
        <f>3*Z39+AA39</f>
        <v/>
      </c>
    </row>
    <row r="40">
      <c r="A40" t="inlineStr">
        <is>
          <t>Monroe</t>
        </is>
      </c>
      <c r="B40" t="inlineStr">
        <is>
          <t>68dea8ff216a071e38d4f320</t>
        </is>
      </c>
      <c r="C40" t="inlineStr">
        <is>
          <t>High Chew 200mg Fruit Chew - Pineapple</t>
        </is>
      </c>
      <c r="D40" t="inlineStr">
        <is>
          <t>Little Tree</t>
        </is>
      </c>
      <c r="E40" t="inlineStr">
        <is>
          <t>Edible</t>
        </is>
      </c>
      <c r="F40" t="inlineStr">
        <is>
          <t>gummies</t>
        </is>
      </c>
      <c r="G40" t="inlineStr">
        <is>
          <t>Sativa</t>
        </is>
      </c>
      <c r="H40" t="inlineStr">
        <is>
          <t>.2g</t>
        </is>
      </c>
      <c r="I40" t="inlineStr">
        <is>
          <t>2</t>
        </is>
      </c>
      <c r="J40" t="inlineStr"/>
      <c r="K40" t="inlineStr">
        <is>
          <t>10/$10 High Chew or Kola Farms 200mg Gummies</t>
        </is>
      </c>
      <c r="L40" t="inlineStr">
        <is>
          <t>68a61c0cc77e150007f3ca05</t>
        </is>
      </c>
      <c r="M40" t="inlineStr">
        <is>
          <t>Infused-Edible</t>
        </is>
      </c>
      <c r="N40" t="inlineStr">
        <is>
          <t>High Chew 200mg Gummies</t>
        </is>
      </c>
      <c r="O40" t="inlineStr">
        <is>
          <t>https://shoppure.com/stores/pure-dixie-monroe-rec/product/high-chew-200mg-fruit-chew-pineapple</t>
        </is>
      </c>
      <c r="P40" t="n">
        <v>0</v>
      </c>
      <c r="Q40" t="n">
        <v>0</v>
      </c>
      <c r="R40" t="n">
        <v>0</v>
      </c>
      <c r="S40" t="n">
        <v>0</v>
      </c>
      <c r="T40" t="n">
        <v>0</v>
      </c>
      <c r="U40" t="n">
        <v>0</v>
      </c>
      <c r="V40" t="n">
        <v>0</v>
      </c>
      <c r="W40" t="n">
        <v>0</v>
      </c>
      <c r="X40" t="n">
        <v>0</v>
      </c>
      <c r="Y40" t="n">
        <v>0</v>
      </c>
      <c r="Z40">
        <f>SUM(P40,Q40,U40,V40,X40,Y40)</f>
        <v/>
      </c>
      <c r="AA40">
        <f>SUM(R40,S40,T40,W40)</f>
        <v/>
      </c>
      <c r="AB40">
        <f>3*Z40+AA40</f>
        <v/>
      </c>
    </row>
    <row r="41">
      <c r="A41" t="inlineStr">
        <is>
          <t>Monroe</t>
        </is>
      </c>
      <c r="B41" t="inlineStr">
        <is>
          <t>6ad0dc20807cb30023932815</t>
        </is>
      </c>
      <c r="C41" t="inlineStr">
        <is>
          <t>MKX Nano Nectar 200mg Syrup - Watermelon</t>
        </is>
      </c>
      <c r="D41" t="inlineStr">
        <is>
          <t>MKX Nano Nectar 200mg Syrup</t>
        </is>
      </c>
      <c r="E41" t="inlineStr">
        <is>
          <t>Edible</t>
        </is>
      </c>
      <c r="F41" t="inlineStr">
        <is>
          <t>drink-mixes</t>
        </is>
      </c>
      <c r="G41" t="inlineStr">
        <is>
          <t>Hybrid</t>
        </is>
      </c>
      <c r="H41" t="inlineStr">
        <is>
          <t>.2g</t>
        </is>
      </c>
      <c r="I41" t="inlineStr">
        <is>
          <t>10</t>
        </is>
      </c>
      <c r="J41" t="inlineStr"/>
      <c r="K41" t="inlineStr"/>
      <c r="L41" t="inlineStr">
        <is>
          <t>6ad0e50217158c00238c5d26</t>
        </is>
      </c>
      <c r="M41" t="inlineStr">
        <is>
          <t>Infused Liquid (Each)</t>
        </is>
      </c>
      <c r="N41" t="inlineStr">
        <is>
          <t>MKX Nano Nectar 200mg Syrup</t>
        </is>
      </c>
      <c r="O41" t="inlineStr">
        <is>
          <t>https://shoppure.com/stores/pure-dixie-monroe-rec/product/mkx-nano-nectar-200mg-syrup-watermelon</t>
        </is>
      </c>
      <c r="P41" t="n">
        <v>0</v>
      </c>
      <c r="Q41" t="n">
        <v>0</v>
      </c>
      <c r="R41" t="n">
        <v>1</v>
      </c>
      <c r="S41" t="n">
        <v>0</v>
      </c>
      <c r="T41" t="n">
        <v>0</v>
      </c>
      <c r="U41" t="n">
        <v>0</v>
      </c>
      <c r="V41" t="n">
        <v>0</v>
      </c>
      <c r="W41" t="n">
        <v>0</v>
      </c>
      <c r="X41" t="n">
        <v>0</v>
      </c>
      <c r="Y41" t="n">
        <v>0</v>
      </c>
      <c r="Z41">
        <f>SUM(P41,Q41,U41,V41,X41,Y41)</f>
        <v/>
      </c>
      <c r="AA41">
        <f>SUM(R41,S41,T41,W41)</f>
        <v/>
      </c>
      <c r="AB41">
        <f>3*Z41+AA41</f>
        <v/>
      </c>
    </row>
    <row r="42">
      <c r="A42" t="inlineStr">
        <is>
          <t>Monroe</t>
        </is>
      </c>
      <c r="B42" t="inlineStr">
        <is>
          <t>6ac3df73ecec8a00232fbb06</t>
        </is>
      </c>
      <c r="C42" t="inlineStr">
        <is>
          <t>Chill Medicated 200mg Syrup To Go - Grape</t>
        </is>
      </c>
      <c r="D42" t="inlineStr"/>
      <c r="E42" t="inlineStr">
        <is>
          <t>Edible</t>
        </is>
      </c>
      <c r="F42" t="inlineStr">
        <is>
          <t>drinks</t>
        </is>
      </c>
      <c r="G42" t="inlineStr">
        <is>
          <t>Hybrid</t>
        </is>
      </c>
      <c r="H42" t="inlineStr">
        <is>
          <t>.2g</t>
        </is>
      </c>
      <c r="I42" t="inlineStr">
        <is>
          <t>6</t>
        </is>
      </c>
      <c r="J42" t="inlineStr"/>
      <c r="K42" t="inlineStr"/>
      <c r="L42" t="inlineStr">
        <is>
          <t>6a176ba576d39c0007ca3f6f</t>
        </is>
      </c>
      <c r="M42" t="inlineStr">
        <is>
          <t>Infused Liquid (Each)</t>
        </is>
      </c>
      <c r="N42" t="inlineStr"/>
      <c r="O42" t="inlineStr">
        <is>
          <t>https://shoppure.com/stores/pure-dixie-monroe-rec/product/chill-medicated-200mg-syrup-to-go-grape</t>
        </is>
      </c>
      <c r="P42" t="n">
        <v>0</v>
      </c>
      <c r="Q42" t="n">
        <v>0</v>
      </c>
      <c r="R42" t="n">
        <v>0</v>
      </c>
      <c r="S42" t="n">
        <v>1</v>
      </c>
      <c r="T42" t="n">
        <v>0</v>
      </c>
      <c r="U42" t="n">
        <v>0</v>
      </c>
      <c r="V42" t="n">
        <v>0</v>
      </c>
      <c r="W42" t="n">
        <v>0</v>
      </c>
      <c r="X42" t="n">
        <v>0</v>
      </c>
      <c r="Y42" t="n">
        <v>0</v>
      </c>
      <c r="Z42">
        <f>SUM(P42,Q42,U42,V42,X42,Y42)</f>
        <v/>
      </c>
      <c r="AA42">
        <f>SUM(R42,S42,T42,W42)</f>
        <v/>
      </c>
      <c r="AB42">
        <f>3*Z42+AA42</f>
        <v/>
      </c>
    </row>
    <row r="43">
      <c r="A43" t="inlineStr">
        <is>
          <t>Monroe</t>
        </is>
      </c>
      <c r="B43" t="inlineStr">
        <is>
          <t>6a234072802afb504da95d3a</t>
        </is>
      </c>
      <c r="C43" t="inlineStr">
        <is>
          <t>IKHCO Live Rosin Gummies 200mg - Sour Blue Raspberry</t>
        </is>
      </c>
      <c r="D43" t="inlineStr">
        <is>
          <t>IKHCO 200mg Live Rosin Gummies</t>
        </is>
      </c>
      <c r="E43" t="inlineStr">
        <is>
          <t>Edible</t>
        </is>
      </c>
      <c r="F43" t="inlineStr">
        <is>
          <t>live-rosin-gummies</t>
        </is>
      </c>
      <c r="G43" t="inlineStr">
        <is>
          <t>Hybrid</t>
        </is>
      </c>
      <c r="H43" t="inlineStr">
        <is>
          <t>.2g</t>
        </is>
      </c>
      <c r="I43" t="inlineStr">
        <is>
          <t>9</t>
        </is>
      </c>
      <c r="J43" t="inlineStr"/>
      <c r="K43" t="inlineStr"/>
      <c r="L43" t="inlineStr">
        <is>
          <t>6a2343822825770007242e7c</t>
        </is>
      </c>
      <c r="M43" t="inlineStr">
        <is>
          <t>Infused-Edible</t>
        </is>
      </c>
      <c r="N43" t="inlineStr">
        <is>
          <t>IKHCO 200mg Live Rosin Gummies</t>
        </is>
      </c>
      <c r="O43" t="inlineStr">
        <is>
          <t>https://shoppure.com/stores/pure-dixie-monroe-rec/product/ikhco-live-rosin-gummies-200mg-sour-blue-raspberry</t>
        </is>
      </c>
      <c r="P43" t="n">
        <v>0</v>
      </c>
      <c r="Q43" t="n">
        <v>0</v>
      </c>
      <c r="R43" t="n">
        <v>1</v>
      </c>
      <c r="S43" t="n">
        <v>0</v>
      </c>
      <c r="T43" t="n">
        <v>0</v>
      </c>
      <c r="U43" t="n">
        <v>0</v>
      </c>
      <c r="V43" t="n">
        <v>0</v>
      </c>
      <c r="W43" t="n">
        <v>0</v>
      </c>
      <c r="X43" t="n">
        <v>0</v>
      </c>
      <c r="Y43" t="n">
        <v>0</v>
      </c>
      <c r="Z43">
        <f>SUM(P43,Q43,U43,V43,X43,Y43)</f>
        <v/>
      </c>
      <c r="AA43">
        <f>SUM(R43,S43,T43,W43)</f>
        <v/>
      </c>
      <c r="AB43">
        <f>3*Z43+AA43</f>
        <v/>
      </c>
    </row>
    <row r="44">
      <c r="A44" t="inlineStr">
        <is>
          <t>Monroe</t>
        </is>
      </c>
      <c r="B44" t="inlineStr">
        <is>
          <t>6a5ad6a14c692ecf8a7d0d57</t>
        </is>
      </c>
      <c r="C44" t="inlineStr">
        <is>
          <t>Amnesia 200mg Zerds Hash Rosin 1 Mega Gummy - Lemon Cheesecake</t>
        </is>
      </c>
      <c r="D44" t="inlineStr">
        <is>
          <t>Amnesia</t>
        </is>
      </c>
      <c r="E44" t="inlineStr">
        <is>
          <t>Edible</t>
        </is>
      </c>
      <c r="F44" t="inlineStr">
        <is>
          <t>gummies</t>
        </is>
      </c>
      <c r="G44" t="inlineStr">
        <is>
          <t>Sativa</t>
        </is>
      </c>
      <c r="H44" t="inlineStr">
        <is>
          <t>.2g</t>
        </is>
      </c>
      <c r="I44" t="inlineStr">
        <is>
          <t>2</t>
        </is>
      </c>
      <c r="J44" t="inlineStr"/>
      <c r="K44" t="inlineStr"/>
      <c r="L44" t="inlineStr">
        <is>
          <t>6a5ad9da714ed300078528fc</t>
        </is>
      </c>
      <c r="M44" t="inlineStr">
        <is>
          <t>Infused-Edible</t>
        </is>
      </c>
      <c r="N44" t="inlineStr">
        <is>
          <t>Amnesia 200mg Zerds Single Gummies</t>
        </is>
      </c>
      <c r="O44" t="inlineStr">
        <is>
          <t>https://shoppure.com/stores/pure-dixie-monroe-rec/product/amnesia-200mg-zerds-hash-rosin-1-mega-gummy-lemon-cheesecake</t>
        </is>
      </c>
      <c r="P44" t="n">
        <v>0</v>
      </c>
      <c r="Q44" t="n">
        <v>0</v>
      </c>
      <c r="R44" t="n">
        <v>0</v>
      </c>
      <c r="S44" t="n">
        <v>0</v>
      </c>
      <c r="T44" t="n">
        <v>0</v>
      </c>
      <c r="U44" t="n">
        <v>0</v>
      </c>
      <c r="V44" t="n">
        <v>0</v>
      </c>
      <c r="W44" t="n">
        <v>0</v>
      </c>
      <c r="X44" t="n">
        <v>0</v>
      </c>
      <c r="Y44" t="n">
        <v>0</v>
      </c>
      <c r="Z44">
        <f>SUM(P44,Q44,U44,V44,X44,Y44)</f>
        <v/>
      </c>
      <c r="AA44">
        <f>SUM(R44,S44,T44,W44)</f>
        <v/>
      </c>
      <c r="AB44">
        <f>3*Z44+AA44</f>
        <v/>
      </c>
    </row>
    <row r="45">
      <c r="A45" t="inlineStr">
        <is>
          <t>Monroe</t>
        </is>
      </c>
      <c r="B45" t="inlineStr">
        <is>
          <t>6ad0dc20807cb30023932813</t>
        </is>
      </c>
      <c r="C45" t="inlineStr">
        <is>
          <t>MKX Nano Nectar 200mg Syrup - Blue Razz</t>
        </is>
      </c>
      <c r="D45" t="inlineStr">
        <is>
          <t>MKX Oil Co.</t>
        </is>
      </c>
      <c r="E45" t="inlineStr">
        <is>
          <t>Edible</t>
        </is>
      </c>
      <c r="F45" t="inlineStr">
        <is>
          <t>drink-mixes</t>
        </is>
      </c>
      <c r="G45" t="inlineStr">
        <is>
          <t>Hybrid</t>
        </is>
      </c>
      <c r="H45" t="inlineStr">
        <is>
          <t>.2g</t>
        </is>
      </c>
      <c r="I45" t="inlineStr">
        <is>
          <t>10</t>
        </is>
      </c>
      <c r="J45" t="inlineStr"/>
      <c r="K45" t="inlineStr"/>
      <c r="L45" t="inlineStr">
        <is>
          <t>6ad0e50217158c00238c5d32</t>
        </is>
      </c>
      <c r="M45" t="inlineStr">
        <is>
          <t>Infused Liquid (Each)</t>
        </is>
      </c>
      <c r="N45" t="inlineStr">
        <is>
          <t>MKX Nano Nectar 200mg Syrup</t>
        </is>
      </c>
      <c r="O45" t="inlineStr">
        <is>
          <t>https://shoppure.com/stores/pure-dixie-monroe-rec/product/mkx-nano-nectar-200mg-syrup-blue-razz</t>
        </is>
      </c>
      <c r="P45" t="n">
        <v>0</v>
      </c>
      <c r="Q45" t="n">
        <v>0</v>
      </c>
      <c r="R45" t="n">
        <v>0</v>
      </c>
      <c r="S45" t="n">
        <v>0</v>
      </c>
      <c r="T45" t="n">
        <v>0</v>
      </c>
      <c r="U45" t="n">
        <v>0</v>
      </c>
      <c r="V45" t="n">
        <v>0</v>
      </c>
      <c r="W45" t="n">
        <v>0</v>
      </c>
      <c r="X45" t="n">
        <v>0</v>
      </c>
      <c r="Y45" t="n">
        <v>0</v>
      </c>
      <c r="Z45">
        <f>SUM(P45,Q45,U45,V45,X45,Y45)</f>
        <v/>
      </c>
      <c r="AA45">
        <f>SUM(R45,S45,T45,W45)</f>
        <v/>
      </c>
      <c r="AB45">
        <f>3*Z45+AA45</f>
        <v/>
      </c>
    </row>
    <row r="46">
      <c r="A46" t="inlineStr">
        <is>
          <t>Monroe</t>
        </is>
      </c>
      <c r="B46" t="inlineStr">
        <is>
          <t>67fd122fb92b24bde6a5f6b0</t>
        </is>
      </c>
      <c r="C46" t="inlineStr">
        <is>
          <t>Wonder Gummies 200mg - Laugh Tangerine</t>
        </is>
      </c>
      <c r="D46" t="inlineStr">
        <is>
          <t>Wonder Gummy</t>
        </is>
      </c>
      <c r="E46" t="inlineStr">
        <is>
          <t>Edible</t>
        </is>
      </c>
      <c r="F46" t="inlineStr">
        <is>
          <t>gummies</t>
        </is>
      </c>
      <c r="G46" t="inlineStr">
        <is>
          <t>Sativa-Hybrid</t>
        </is>
      </c>
      <c r="H46" t="inlineStr">
        <is>
          <t>.2g</t>
        </is>
      </c>
      <c r="I46" t="inlineStr">
        <is>
          <t>12</t>
        </is>
      </c>
      <c r="J46" t="inlineStr"/>
      <c r="K46" t="inlineStr"/>
      <c r="L46" t="inlineStr">
        <is>
          <t>651736d2f80dcb000716f910</t>
        </is>
      </c>
      <c r="M46" t="inlineStr">
        <is>
          <t>Infused-Edible</t>
        </is>
      </c>
      <c r="N46" t="inlineStr">
        <is>
          <t>Wonder Gummy</t>
        </is>
      </c>
      <c r="O46" t="inlineStr">
        <is>
          <t>https://shoppure.com/stores/pure-dixie-monroe-rec/product/wonder-gummies-200mg-laugh-tangerine</t>
        </is>
      </c>
      <c r="P46" t="n">
        <v>0</v>
      </c>
      <c r="Q46" t="n">
        <v>0</v>
      </c>
      <c r="R46" t="n">
        <v>1</v>
      </c>
      <c r="S46" t="n">
        <v>0</v>
      </c>
      <c r="T46" t="n">
        <v>0</v>
      </c>
      <c r="U46" t="n">
        <v>0</v>
      </c>
      <c r="V46" t="n">
        <v>0</v>
      </c>
      <c r="W46" t="n">
        <v>0</v>
      </c>
      <c r="X46" t="n">
        <v>0</v>
      </c>
      <c r="Y46" t="n">
        <v>0</v>
      </c>
      <c r="Z46">
        <f>SUM(P46,Q46,U46,V46,X46,Y46)</f>
        <v/>
      </c>
      <c r="AA46">
        <f>SUM(R46,S46,T46,W46)</f>
        <v/>
      </c>
      <c r="AB46">
        <f>3*Z46+AA46</f>
        <v/>
      </c>
    </row>
    <row r="47">
      <c r="A47" t="inlineStr">
        <is>
          <t>Monroe</t>
        </is>
      </c>
      <c r="B47" t="inlineStr">
        <is>
          <t>6a7dc42f9a60c778766efc9c</t>
        </is>
      </c>
      <c r="C47" t="inlineStr">
        <is>
          <t>Choice 200mg Gummies - Sativa - Coconut Lime</t>
        </is>
      </c>
      <c r="D47" t="inlineStr">
        <is>
          <t>Choice 200mg Gummies</t>
        </is>
      </c>
      <c r="E47" t="inlineStr">
        <is>
          <t>Edible</t>
        </is>
      </c>
      <c r="F47" t="inlineStr">
        <is>
          <t>gummies</t>
        </is>
      </c>
      <c r="G47" t="inlineStr">
        <is>
          <t>Sativa</t>
        </is>
      </c>
      <c r="H47" t="inlineStr">
        <is>
          <t>.2g</t>
        </is>
      </c>
      <c r="I47" t="inlineStr">
        <is>
          <t>4</t>
        </is>
      </c>
      <c r="J47" t="inlineStr"/>
      <c r="K47" t="inlineStr">
        <is>
          <t>3/$6 Asst 200mg Gummies</t>
        </is>
      </c>
      <c r="L47" t="inlineStr">
        <is>
          <t>6a7dc9afa7d0150007f7674d</t>
        </is>
      </c>
      <c r="M47" t="inlineStr">
        <is>
          <t>Infused-Edible</t>
        </is>
      </c>
      <c r="N47" t="inlineStr">
        <is>
          <t>Choice 200mg Gummies</t>
        </is>
      </c>
      <c r="O47" t="inlineStr">
        <is>
          <t>https://shoppure.com/stores/pure-dixie-monroe-rec/product/choice-200mg-gummies-sativa-coconut-lime</t>
        </is>
      </c>
      <c r="P47" t="n">
        <v>0</v>
      </c>
      <c r="Q47" t="n">
        <v>0</v>
      </c>
      <c r="R47" t="n">
        <v>1</v>
      </c>
      <c r="S47" t="n">
        <v>0</v>
      </c>
      <c r="T47" t="n">
        <v>1</v>
      </c>
      <c r="U47" t="n">
        <v>0</v>
      </c>
      <c r="V47" t="n">
        <v>0</v>
      </c>
      <c r="W47" t="n">
        <v>0</v>
      </c>
      <c r="X47" t="n">
        <v>0</v>
      </c>
      <c r="Y47" t="n">
        <v>0</v>
      </c>
      <c r="Z47">
        <f>SUM(P47,Q47,U47,V47,X47,Y47)</f>
        <v/>
      </c>
      <c r="AA47">
        <f>SUM(R47,S47,T47,W47)</f>
        <v/>
      </c>
      <c r="AB47">
        <f>3*Z47+AA47</f>
        <v/>
      </c>
    </row>
    <row r="48">
      <c r="A48" t="inlineStr">
        <is>
          <t>Monroe</t>
        </is>
      </c>
      <c r="B48" t="inlineStr">
        <is>
          <t>65ea7f15a1283d00016786c1</t>
        </is>
      </c>
      <c r="C48" t="inlineStr">
        <is>
          <t>Midwest Extracts 200mg Gummies - Indica - Blue Raspberry</t>
        </is>
      </c>
      <c r="D48" t="inlineStr">
        <is>
          <t>Midwest Extracts</t>
        </is>
      </c>
      <c r="E48" t="inlineStr">
        <is>
          <t>Edible</t>
        </is>
      </c>
      <c r="F48" t="inlineStr">
        <is>
          <t>gummies</t>
        </is>
      </c>
      <c r="G48" t="inlineStr">
        <is>
          <t>Indica</t>
        </is>
      </c>
      <c r="H48" t="inlineStr">
        <is>
          <t>.2g</t>
        </is>
      </c>
      <c r="I48" t="inlineStr">
        <is>
          <t>1.75</t>
        </is>
      </c>
      <c r="J48" t="inlineStr"/>
      <c r="K48" t="inlineStr">
        <is>
          <t>7/$10 Asst 200mg Gummies</t>
        </is>
      </c>
      <c r="L48" t="inlineStr">
        <is>
          <t>65ea729aa7918700071b1b05</t>
        </is>
      </c>
      <c r="M48" t="inlineStr">
        <is>
          <t>Infused-Edible</t>
        </is>
      </c>
      <c r="N48" t="inlineStr">
        <is>
          <t>Midwest Extracts 200mg Gummies</t>
        </is>
      </c>
      <c r="O48" t="inlineStr">
        <is>
          <t>https://shoppure.com/stores/pure-dixie-monroe-rec/product/midwest-extracts-200mg-gummies-indica-blue-raspberry</t>
        </is>
      </c>
      <c r="P48" t="n">
        <v>0</v>
      </c>
      <c r="Q48" t="n">
        <v>0</v>
      </c>
      <c r="R48" t="n">
        <v>0</v>
      </c>
      <c r="S48" t="n">
        <v>0</v>
      </c>
      <c r="T48" t="n">
        <v>1</v>
      </c>
      <c r="U48" t="n">
        <v>0</v>
      </c>
      <c r="V48" t="n">
        <v>0</v>
      </c>
      <c r="W48" t="n">
        <v>0</v>
      </c>
      <c r="X48" t="n">
        <v>0</v>
      </c>
      <c r="Y48" t="n">
        <v>0</v>
      </c>
      <c r="Z48">
        <f>SUM(P48,Q48,U48,V48,X48,Y48)</f>
        <v/>
      </c>
      <c r="AA48">
        <f>SUM(R48,S48,T48,W48)</f>
        <v/>
      </c>
      <c r="AB48">
        <f>3*Z48+AA48</f>
        <v/>
      </c>
    </row>
    <row r="49">
      <c r="A49" t="inlineStr">
        <is>
          <t>Monroe</t>
        </is>
      </c>
      <c r="B49" t="inlineStr">
        <is>
          <t>697f97664aae3d3f443819ed</t>
        </is>
      </c>
      <c r="C49" t="inlineStr">
        <is>
          <t>Gelato - Last Bites 200mg - Live Rosin - Toffee</t>
        </is>
      </c>
      <c r="D49" t="inlineStr">
        <is>
          <t>Gelato Last Bites 200mg Hash Rosin</t>
        </is>
      </c>
      <c r="E49" t="inlineStr">
        <is>
          <t>Edible</t>
        </is>
      </c>
      <c r="F49" t="inlineStr">
        <is>
          <t>chocolates</t>
        </is>
      </c>
      <c r="G49" t="inlineStr">
        <is>
          <t>Hybrid</t>
        </is>
      </c>
      <c r="H49" t="inlineStr">
        <is>
          <t>0.02g</t>
        </is>
      </c>
      <c r="I49" t="inlineStr">
        <is>
          <t>13.5</t>
        </is>
      </c>
      <c r="J49" t="inlineStr"/>
      <c r="K49" t="inlineStr"/>
      <c r="L49" t="inlineStr">
        <is>
          <t>692683b49502a600072817f9</t>
        </is>
      </c>
      <c r="M49" t="inlineStr">
        <is>
          <t>Infused-Edible</t>
        </is>
      </c>
      <c r="N49" t="inlineStr">
        <is>
          <t>Gelato Last Bites 200mg Hash Rosin</t>
        </is>
      </c>
      <c r="O49" t="inlineStr">
        <is>
          <t>https://shoppure.com/stores/pure-dixie-monroe-rec/product/gelato-last-bites-200mg-live-rosin-toffee</t>
        </is>
      </c>
      <c r="P49" t="n">
        <v>0</v>
      </c>
      <c r="Q49" t="n">
        <v>0</v>
      </c>
      <c r="R49" t="n">
        <v>1</v>
      </c>
      <c r="S49" t="n">
        <v>0</v>
      </c>
      <c r="T49" t="n">
        <v>0</v>
      </c>
      <c r="U49" t="n">
        <v>0</v>
      </c>
      <c r="V49" t="n">
        <v>0</v>
      </c>
      <c r="W49" t="n">
        <v>0</v>
      </c>
      <c r="X49" t="n">
        <v>0</v>
      </c>
      <c r="Y49" t="n">
        <v>0</v>
      </c>
      <c r="Z49">
        <f>SUM(P49,Q49,U49,V49,X49,Y49)</f>
        <v/>
      </c>
      <c r="AA49">
        <f>SUM(R49,S49,T49,W49)</f>
        <v/>
      </c>
      <c r="AB49">
        <f>3*Z49+AA49</f>
        <v/>
      </c>
    </row>
    <row r="50">
      <c r="A50" t="inlineStr">
        <is>
          <t>Monroe</t>
        </is>
      </c>
      <c r="B50" t="inlineStr">
        <is>
          <t>6a74c84e34af876e7fd8c766</t>
        </is>
      </c>
      <c r="C50" t="inlineStr">
        <is>
          <t>Jeeter 3 Pack Infused Cannons - OG Kush</t>
        </is>
      </c>
      <c r="D50" t="inlineStr">
        <is>
          <t>Jeeter 3 Pack Infused Cannons</t>
        </is>
      </c>
      <c r="E50" t="inlineStr">
        <is>
          <t>Pre-Rolls</t>
        </is>
      </c>
      <c r="F50" t="inlineStr">
        <is>
          <t>infused-pre-roll-packs</t>
        </is>
      </c>
      <c r="G50" t="inlineStr">
        <is>
          <t>Sativa</t>
        </is>
      </c>
      <c r="H50" t="inlineStr">
        <is>
          <t>1.5g</t>
        </is>
      </c>
      <c r="I50" t="inlineStr">
        <is>
          <t>30</t>
        </is>
      </c>
      <c r="J50" t="inlineStr"/>
      <c r="K50" t="inlineStr"/>
      <c r="L50" t="inlineStr">
        <is>
          <t>6a73930c92c4a10007aa27bc</t>
        </is>
      </c>
      <c r="M50" t="inlineStr">
        <is>
          <t>Infused Pre-Rolls</t>
        </is>
      </c>
      <c r="N50" t="inlineStr">
        <is>
          <t>Jeeter 3 Pack Infused Cannons</t>
        </is>
      </c>
      <c r="O50" t="inlineStr">
        <is>
          <t>https://shoppure.com/stores/pure-dixie-monroe-rec/product/jeeter-3-pack-infused-cannons-og-kush</t>
        </is>
      </c>
      <c r="P50" t="n">
        <v>0</v>
      </c>
      <c r="Q50" t="n">
        <v>0</v>
      </c>
      <c r="R50" t="n">
        <v>1</v>
      </c>
      <c r="S50" t="n">
        <v>0</v>
      </c>
      <c r="T50" t="n">
        <v>0</v>
      </c>
      <c r="U50" t="n">
        <v>0</v>
      </c>
      <c r="V50" t="n">
        <v>0</v>
      </c>
      <c r="W50" t="n">
        <v>0</v>
      </c>
      <c r="X50" t="n">
        <v>0</v>
      </c>
      <c r="Y50" t="n">
        <v>0</v>
      </c>
      <c r="Z50">
        <f>SUM(P50,Q50,U50,V50,X50,Y50)</f>
        <v/>
      </c>
      <c r="AA50">
        <f>SUM(R50,S50,T50,W50)</f>
        <v/>
      </c>
      <c r="AB50">
        <f>3*Z50+AA50</f>
        <v/>
      </c>
    </row>
    <row r="51">
      <c r="A51" t="inlineStr">
        <is>
          <t>Monroe</t>
        </is>
      </c>
      <c r="B51" t="inlineStr">
        <is>
          <t>6ab2f41361e76f000758f318</t>
        </is>
      </c>
      <c r="C51" t="inlineStr">
        <is>
          <t>Bliss Snow Caps Preroll - Solar Swirl</t>
        </is>
      </c>
      <c r="D51" t="inlineStr">
        <is>
          <t>Bliss 1.25g Snow Caps Preroll</t>
        </is>
      </c>
      <c r="E51" t="inlineStr">
        <is>
          <t>Pre-Rolls</t>
        </is>
      </c>
      <c r="F51" t="inlineStr">
        <is>
          <t>infused</t>
        </is>
      </c>
      <c r="G51" t="inlineStr">
        <is>
          <t>Hybrid</t>
        </is>
      </c>
      <c r="H51" t="inlineStr">
        <is>
          <t>1.25g</t>
        </is>
      </c>
      <c r="I51" t="inlineStr">
        <is>
          <t>8</t>
        </is>
      </c>
      <c r="J51" t="inlineStr"/>
      <c r="K51" t="inlineStr">
        <is>
          <t>2/$15 Bliss 1.25g Infused Prerolls</t>
        </is>
      </c>
      <c r="L51" t="inlineStr">
        <is>
          <t>6ab2f7460ab99e0007f97a51</t>
        </is>
      </c>
      <c r="M51" t="inlineStr">
        <is>
          <t>Inhalable Compound Concentrate (each)</t>
        </is>
      </c>
      <c r="N51" t="inlineStr">
        <is>
          <t>Bliss 1.25g Snow Caps Preroll</t>
        </is>
      </c>
      <c r="O51" t="inlineStr">
        <is>
          <t>https://shoppure.com/stores/pure-dixie-monroe-rec/product/bliss-snow-caps-preroll-solar-swirl</t>
        </is>
      </c>
      <c r="P51" t="n">
        <v>0</v>
      </c>
      <c r="Q51" t="n">
        <v>0</v>
      </c>
      <c r="R51" t="n">
        <v>1</v>
      </c>
      <c r="S51" t="n">
        <v>0</v>
      </c>
      <c r="T51" t="n">
        <v>0</v>
      </c>
      <c r="U51" t="n">
        <v>0</v>
      </c>
      <c r="V51" t="n">
        <v>0</v>
      </c>
      <c r="W51" t="n">
        <v>0</v>
      </c>
      <c r="X51" t="n">
        <v>0</v>
      </c>
      <c r="Y51" t="n">
        <v>0</v>
      </c>
      <c r="Z51">
        <f>SUM(P51,Q51,U51,V51,X51,Y51)</f>
        <v/>
      </c>
      <c r="AA51">
        <f>SUM(R51,S51,T51,W51)</f>
        <v/>
      </c>
      <c r="AB51">
        <f>3*Z51+AA51</f>
        <v/>
      </c>
    </row>
    <row r="52">
      <c r="A52" t="inlineStr">
        <is>
          <t>Monroe</t>
        </is>
      </c>
      <c r="B52" t="inlineStr">
        <is>
          <t>6a21dfc1570d3edc0c3db1a1</t>
        </is>
      </c>
      <c r="C52" t="inlineStr">
        <is>
          <t>IKHCO Rosin Infused 3 Pack Prerolls - Truffle Treasure Hunt</t>
        </is>
      </c>
      <c r="D52" t="inlineStr">
        <is>
          <t>IKHCO Rosin Infused 3 Pack Prerolls</t>
        </is>
      </c>
      <c r="E52" t="inlineStr">
        <is>
          <t>Pre-Rolls</t>
        </is>
      </c>
      <c r="F52" t="inlineStr">
        <is>
          <t>infused-pre-roll-packs</t>
        </is>
      </c>
      <c r="G52" t="inlineStr">
        <is>
          <t>Hybrid</t>
        </is>
      </c>
      <c r="H52" t="inlineStr">
        <is>
          <t>1.5g</t>
        </is>
      </c>
      <c r="I52" t="inlineStr">
        <is>
          <t>18</t>
        </is>
      </c>
      <c r="J52" t="inlineStr"/>
      <c r="K52" t="inlineStr"/>
      <c r="L52" t="inlineStr">
        <is>
          <t>6a21e2e939226b000737bb10</t>
        </is>
      </c>
      <c r="M52" t="inlineStr">
        <is>
          <t>Inhalable Compound Concentrate (each)</t>
        </is>
      </c>
      <c r="N52" t="inlineStr">
        <is>
          <t>IKHCO Rosin Infused 3 Pack Prerolls</t>
        </is>
      </c>
      <c r="O52" t="inlineStr">
        <is>
          <t>https://shoppure.com/stores/pure-dixie-monroe-rec/product/ikhco-rosin-infused-3-pack-prerolls-truffle-treasure-hunt</t>
        </is>
      </c>
      <c r="P52" t="n">
        <v>0</v>
      </c>
      <c r="Q52" t="n">
        <v>0</v>
      </c>
      <c r="R52" t="n">
        <v>1</v>
      </c>
      <c r="S52" t="n">
        <v>0</v>
      </c>
      <c r="T52" t="n">
        <v>0</v>
      </c>
      <c r="U52" t="n">
        <v>0</v>
      </c>
      <c r="V52" t="n">
        <v>0</v>
      </c>
      <c r="W52" t="n">
        <v>0</v>
      </c>
      <c r="X52" t="n">
        <v>0</v>
      </c>
      <c r="Y52" t="n">
        <v>0</v>
      </c>
      <c r="Z52">
        <f>SUM(P52,Q52,U52,V52,X52,Y52)</f>
        <v/>
      </c>
      <c r="AA52">
        <f>SUM(R52,S52,T52,W52)</f>
        <v/>
      </c>
      <c r="AB52">
        <f>3*Z52+AA52</f>
        <v/>
      </c>
    </row>
    <row r="53">
      <c r="A53" t="inlineStr">
        <is>
          <t>Monroe</t>
        </is>
      </c>
      <c r="B53" t="inlineStr">
        <is>
          <t>68263d1bbdb04760ac6b60b6</t>
        </is>
      </c>
      <c r="C53" t="inlineStr">
        <is>
          <t>Mitten Extracts 5 Pack Infused Preroll - Indica - OG Kush</t>
        </is>
      </c>
      <c r="D53" t="inlineStr">
        <is>
          <t>Mitten 5 Pack Prerolls</t>
        </is>
      </c>
      <c r="E53" t="inlineStr">
        <is>
          <t>Pre-Rolls</t>
        </is>
      </c>
      <c r="F53" t="inlineStr">
        <is>
          <t>infused-pre-roll-packs</t>
        </is>
      </c>
      <c r="G53" t="inlineStr">
        <is>
          <t>Indica</t>
        </is>
      </c>
      <c r="H53" t="inlineStr">
        <is>
          <t>1/8oz</t>
        </is>
      </c>
      <c r="I53" t="inlineStr">
        <is>
          <t>25</t>
        </is>
      </c>
      <c r="J53" t="inlineStr"/>
      <c r="K53" t="inlineStr"/>
      <c r="L53" t="inlineStr">
        <is>
          <t>67dc937d87aa7f000718348d</t>
        </is>
      </c>
      <c r="M53" t="inlineStr">
        <is>
          <t>Inhalable Compound Concentrate (each)</t>
        </is>
      </c>
      <c r="N53" t="inlineStr">
        <is>
          <t>Mitten 5 Pack Prerolls</t>
        </is>
      </c>
      <c r="O53" t="inlineStr">
        <is>
          <t>https://shoppure.com/stores/pure-dixie-monroe-rec/product/mitten-extracts-5-pack-infused-preroll-indica-og-kush</t>
        </is>
      </c>
      <c r="P53" t="n">
        <v>0</v>
      </c>
      <c r="Q53" t="n">
        <v>0</v>
      </c>
      <c r="R53" t="n">
        <v>1</v>
      </c>
      <c r="S53" t="n">
        <v>0</v>
      </c>
      <c r="T53" t="n">
        <v>1</v>
      </c>
      <c r="U53" t="n">
        <v>0</v>
      </c>
      <c r="V53" t="n">
        <v>0</v>
      </c>
      <c r="W53" t="n">
        <v>0</v>
      </c>
      <c r="X53" t="n">
        <v>0</v>
      </c>
      <c r="Y53" t="n">
        <v>0</v>
      </c>
      <c r="Z53">
        <f>SUM(P53,Q53,U53,V53,X53,Y53)</f>
        <v/>
      </c>
      <c r="AA53">
        <f>SUM(R53,S53,T53,W53)</f>
        <v/>
      </c>
      <c r="AB53">
        <f>3*Z53+AA53</f>
        <v/>
      </c>
    </row>
    <row r="54">
      <c r="A54" t="inlineStr">
        <is>
          <t>Monroe</t>
        </is>
      </c>
      <c r="B54" t="inlineStr">
        <is>
          <t>6a74a537a0193f90430e9220</t>
        </is>
      </c>
      <c r="C54" t="inlineStr">
        <is>
          <t>Minntz Preroll - Dubai Barz</t>
        </is>
      </c>
      <c r="D54" t="inlineStr">
        <is>
          <t>Seed Junky Minntz Preroll 1g</t>
        </is>
      </c>
      <c r="E54" t="inlineStr">
        <is>
          <t>Pre-Rolls</t>
        </is>
      </c>
      <c r="F54" t="inlineStr">
        <is>
          <t>singles</t>
        </is>
      </c>
      <c r="G54" t="inlineStr">
        <is>
          <t>Indica-Hybrid</t>
        </is>
      </c>
      <c r="H54" t="inlineStr">
        <is>
          <t>1g</t>
        </is>
      </c>
      <c r="I54" t="inlineStr">
        <is>
          <t>8</t>
        </is>
      </c>
      <c r="J54" t="inlineStr"/>
      <c r="K54" t="inlineStr"/>
      <c r="L54" t="inlineStr">
        <is>
          <t>6a0a0f8c13c25c0007d83093</t>
        </is>
      </c>
      <c r="M54" t="inlineStr">
        <is>
          <t>Pre-Rolls</t>
        </is>
      </c>
      <c r="N54" t="inlineStr">
        <is>
          <t>Seed Junky Minntz Preroll 1g</t>
        </is>
      </c>
      <c r="O54" t="inlineStr">
        <is>
          <t>https://shoppure.com/stores/pure-dixie-monroe-rec/product/minntz-preroll-dubai-barz</t>
        </is>
      </c>
      <c r="P54" t="n">
        <v>0</v>
      </c>
      <c r="Q54" t="n">
        <v>0</v>
      </c>
      <c r="R54" t="n">
        <v>1</v>
      </c>
      <c r="S54" t="n">
        <v>0</v>
      </c>
      <c r="T54" t="n">
        <v>0</v>
      </c>
      <c r="U54" t="n">
        <v>0</v>
      </c>
      <c r="V54" t="n">
        <v>0</v>
      </c>
      <c r="W54" t="n">
        <v>0</v>
      </c>
      <c r="X54" t="n">
        <v>0</v>
      </c>
      <c r="Y54" t="n">
        <v>0</v>
      </c>
      <c r="Z54">
        <f>SUM(P54,Q54,U54,V54,X54,Y54)</f>
        <v/>
      </c>
      <c r="AA54">
        <f>SUM(R54,S54,T54,W54)</f>
        <v/>
      </c>
      <c r="AB54">
        <f>3*Z54+AA54</f>
        <v/>
      </c>
    </row>
    <row r="55">
      <c r="A55" t="inlineStr">
        <is>
          <t>Monroe</t>
        </is>
      </c>
      <c r="B55" t="inlineStr">
        <is>
          <t>6ada7967e62a8f002374d999</t>
        </is>
      </c>
      <c r="C55" t="inlineStr">
        <is>
          <t>Jibberz Preroll - Black Rock Lava Cake</t>
        </is>
      </c>
      <c r="D55" t="inlineStr">
        <is>
          <t>Jibberz 1g Preroll</t>
        </is>
      </c>
      <c r="E55" t="inlineStr">
        <is>
          <t>Pre-Rolls</t>
        </is>
      </c>
      <c r="F55" t="inlineStr">
        <is>
          <t>singles</t>
        </is>
      </c>
      <c r="G55" t="inlineStr">
        <is>
          <t>N/A</t>
        </is>
      </c>
      <c r="H55" t="inlineStr">
        <is>
          <t>1g</t>
        </is>
      </c>
      <c r="I55" t="inlineStr">
        <is>
          <t>1</t>
        </is>
      </c>
      <c r="J55" t="inlineStr"/>
      <c r="K55" t="inlineStr">
        <is>
          <t>16/$10 Prerolls</t>
        </is>
      </c>
      <c r="L55" t="inlineStr">
        <is>
          <t>6ada80fc3d65fa0023943670</t>
        </is>
      </c>
      <c r="M55" t="inlineStr">
        <is>
          <t>Pre-Rolls</t>
        </is>
      </c>
      <c r="N55" t="inlineStr">
        <is>
          <t>Jibberz 1g Preroll</t>
        </is>
      </c>
      <c r="O55" t="inlineStr">
        <is>
          <t>https://shoppure.com/stores/pure-dixie-monroe-rec/product/jibberz-preroll-black-rock-lava-cake</t>
        </is>
      </c>
      <c r="P55" t="n">
        <v>0</v>
      </c>
      <c r="Q55" t="n">
        <v>0</v>
      </c>
      <c r="R55" t="n">
        <v>1</v>
      </c>
      <c r="S55" t="n">
        <v>0</v>
      </c>
      <c r="T55" t="n">
        <v>0</v>
      </c>
      <c r="U55" t="n">
        <v>1</v>
      </c>
      <c r="V55" t="n">
        <v>0</v>
      </c>
      <c r="W55" t="n">
        <v>0</v>
      </c>
      <c r="X55" t="n">
        <v>0</v>
      </c>
      <c r="Y55" t="n">
        <v>0</v>
      </c>
      <c r="Z55">
        <f>SUM(P55,Q55,U55,V55,X55,Y55)</f>
        <v/>
      </c>
      <c r="AA55">
        <f>SUM(R55,S55,T55,W55)</f>
        <v/>
      </c>
      <c r="AB55">
        <f>3*Z55+AA55</f>
        <v/>
      </c>
    </row>
    <row r="56">
      <c r="A56" t="inlineStr">
        <is>
          <t>Monroe</t>
        </is>
      </c>
      <c r="B56" t="inlineStr">
        <is>
          <t>6acd45363f4b020023ac4e1a</t>
        </is>
      </c>
      <c r="C56" t="inlineStr">
        <is>
          <t>Cali Blaze Donut - Fruit Punch</t>
        </is>
      </c>
      <c r="D56" t="inlineStr">
        <is>
          <t>Cali Blaze 1.2g Donut</t>
        </is>
      </c>
      <c r="E56" t="inlineStr">
        <is>
          <t>Pre-Rolls</t>
        </is>
      </c>
      <c r="F56" t="inlineStr">
        <is>
          <t>infused</t>
        </is>
      </c>
      <c r="G56" t="inlineStr">
        <is>
          <t>Hybrid</t>
        </is>
      </c>
      <c r="H56" t="inlineStr">
        <is>
          <t>1.2g</t>
        </is>
      </c>
      <c r="I56" t="inlineStr">
        <is>
          <t>10</t>
        </is>
      </c>
      <c r="J56" t="inlineStr"/>
      <c r="K56" t="inlineStr"/>
      <c r="L56" t="inlineStr">
        <is>
          <t>6a95a68685790a0007ec9330</t>
        </is>
      </c>
      <c r="M56" t="inlineStr">
        <is>
          <t>Inhalable Compound Concentrate (each)</t>
        </is>
      </c>
      <c r="N56" t="inlineStr">
        <is>
          <t>Cali Blaze 1.2g Donut</t>
        </is>
      </c>
      <c r="O56" t="inlineStr">
        <is>
          <t>https://shoppure.com/stores/pure-dixie-monroe-rec/product/cali-blaze-donut-fruit-punch</t>
        </is>
      </c>
      <c r="P56" t="n">
        <v>0</v>
      </c>
      <c r="Q56" t="n">
        <v>0</v>
      </c>
      <c r="R56" t="n">
        <v>1</v>
      </c>
      <c r="S56" t="n">
        <v>0</v>
      </c>
      <c r="T56" t="n">
        <v>0</v>
      </c>
      <c r="U56" t="n">
        <v>0</v>
      </c>
      <c r="V56" t="n">
        <v>0</v>
      </c>
      <c r="W56" t="n">
        <v>0</v>
      </c>
      <c r="X56" t="n">
        <v>0</v>
      </c>
      <c r="Y56" t="n">
        <v>0</v>
      </c>
      <c r="Z56">
        <f>SUM(P56,Q56,U56,V56,X56,Y56)</f>
        <v/>
      </c>
      <c r="AA56">
        <f>SUM(R56,S56,T56,W56)</f>
        <v/>
      </c>
      <c r="AB56">
        <f>3*Z56+AA56</f>
        <v/>
      </c>
    </row>
    <row r="57">
      <c r="A57" t="inlineStr">
        <is>
          <t>Monroe</t>
        </is>
      </c>
      <c r="B57" t="inlineStr">
        <is>
          <t>64258b9bf976fc0001771b68</t>
        </is>
      </c>
      <c r="C57" t="inlineStr">
        <is>
          <t>Watermelon Z (I)</t>
        </is>
      </c>
      <c r="D57" t="inlineStr">
        <is>
          <t>Stiiizy 1g Prerolls</t>
        </is>
      </c>
      <c r="E57" t="inlineStr">
        <is>
          <t>Pre-Rolls</t>
        </is>
      </c>
      <c r="F57" t="inlineStr">
        <is>
          <t>infused</t>
        </is>
      </c>
      <c r="G57" t="inlineStr">
        <is>
          <t>Indica</t>
        </is>
      </c>
      <c r="H57" t="inlineStr">
        <is>
          <t>1g</t>
        </is>
      </c>
      <c r="I57" t="inlineStr">
        <is>
          <t>11</t>
        </is>
      </c>
      <c r="J57" t="inlineStr"/>
      <c r="K57" t="inlineStr">
        <is>
          <t>2/$16 Stiiizy 1g Preroll</t>
        </is>
      </c>
      <c r="L57" t="inlineStr">
        <is>
          <t>63fc46051d066a0007cf633b</t>
        </is>
      </c>
      <c r="M57" t="inlineStr">
        <is>
          <t>Inhalable Compound Concentrate (each)</t>
        </is>
      </c>
      <c r="N57" t="inlineStr">
        <is>
          <t>Stiiizy 1g Prerolls</t>
        </is>
      </c>
      <c r="O57" t="inlineStr">
        <is>
          <t>https://shoppure.com/stores/pure-dixie-monroe-rec/product/watermelon-z-i-95352</t>
        </is>
      </c>
      <c r="P57" t="n">
        <v>0</v>
      </c>
      <c r="Q57" t="n">
        <v>0</v>
      </c>
      <c r="R57" t="n">
        <v>1</v>
      </c>
      <c r="S57" t="n">
        <v>0</v>
      </c>
      <c r="T57" t="n">
        <v>1</v>
      </c>
      <c r="U57" t="n">
        <v>0</v>
      </c>
      <c r="V57" t="n">
        <v>0</v>
      </c>
      <c r="W57" t="n">
        <v>0</v>
      </c>
      <c r="X57" t="n">
        <v>0</v>
      </c>
      <c r="Y57" t="n">
        <v>0</v>
      </c>
      <c r="Z57">
        <f>SUM(P57,Q57,U57,V57,X57,Y57)</f>
        <v/>
      </c>
      <c r="AA57">
        <f>SUM(R57,S57,T57,W57)</f>
        <v/>
      </c>
      <c r="AB57">
        <f>3*Z57+AA57</f>
        <v/>
      </c>
    </row>
    <row r="58">
      <c r="A58" t="inlineStr">
        <is>
          <t>Monroe</t>
        </is>
      </c>
      <c r="B58" t="inlineStr">
        <is>
          <t>6ada7967e62a8f002374d997</t>
        </is>
      </c>
      <c r="C58" t="inlineStr">
        <is>
          <t>Jibberz Preroll - Tropix</t>
        </is>
      </c>
      <c r="D58" t="inlineStr">
        <is>
          <t>Jibberz 1g Preroll</t>
        </is>
      </c>
      <c r="E58" t="inlineStr">
        <is>
          <t>Pre-Rolls</t>
        </is>
      </c>
      <c r="F58" t="inlineStr">
        <is>
          <t>singles</t>
        </is>
      </c>
      <c r="G58" t="inlineStr">
        <is>
          <t>N/A</t>
        </is>
      </c>
      <c r="H58" t="inlineStr">
        <is>
          <t>1g</t>
        </is>
      </c>
      <c r="I58" t="inlineStr">
        <is>
          <t>1</t>
        </is>
      </c>
      <c r="J58" t="inlineStr"/>
      <c r="K58" t="inlineStr">
        <is>
          <t>16/$10 Prerolls</t>
        </is>
      </c>
      <c r="L58" t="inlineStr">
        <is>
          <t>6ada80fd3d65fa0023943689</t>
        </is>
      </c>
      <c r="M58" t="inlineStr">
        <is>
          <t>Pre-Rolls</t>
        </is>
      </c>
      <c r="N58" t="inlineStr">
        <is>
          <t>Jibberz 1g Preroll</t>
        </is>
      </c>
      <c r="O58" t="inlineStr">
        <is>
          <t>https://shoppure.com/stores/pure-dixie-monroe-rec/product/jibberz-preroll-tropix</t>
        </is>
      </c>
      <c r="P58" t="n">
        <v>0</v>
      </c>
      <c r="Q58" t="n">
        <v>0</v>
      </c>
      <c r="R58" t="n">
        <v>1</v>
      </c>
      <c r="S58" t="n">
        <v>0</v>
      </c>
      <c r="T58" t="n">
        <v>0</v>
      </c>
      <c r="U58" t="n">
        <v>1</v>
      </c>
      <c r="V58" t="n">
        <v>0</v>
      </c>
      <c r="W58" t="n">
        <v>0</v>
      </c>
      <c r="X58" t="n">
        <v>0</v>
      </c>
      <c r="Y58" t="n">
        <v>0</v>
      </c>
      <c r="Z58">
        <f>SUM(P58,Q58,U58,V58,X58,Y58)</f>
        <v/>
      </c>
      <c r="AA58">
        <f>SUM(R58,S58,T58,W58)</f>
        <v/>
      </c>
      <c r="AB58">
        <f>3*Z58+AA58</f>
        <v/>
      </c>
    </row>
    <row r="59">
      <c r="A59" t="inlineStr">
        <is>
          <t>Monroe</t>
        </is>
      </c>
      <c r="B59" t="inlineStr">
        <is>
          <t>6acd3b4d916ba2002336d2b3</t>
        </is>
      </c>
      <c r="C59" t="inlineStr">
        <is>
          <t>Stiiizy 5 Pack Blunts - Super Lemon Haze</t>
        </is>
      </c>
      <c r="D59" t="inlineStr">
        <is>
          <t>Stiiizy 5 Pack Blunts</t>
        </is>
      </c>
      <c r="E59" t="inlineStr">
        <is>
          <t>Pre-Rolls</t>
        </is>
      </c>
      <c r="F59" t="inlineStr">
        <is>
          <t>infused-pre-roll-packs</t>
        </is>
      </c>
      <c r="G59" t="inlineStr">
        <is>
          <t>Sativa</t>
        </is>
      </c>
      <c r="H59" t="inlineStr">
        <is>
          <t>2.5g</t>
        </is>
      </c>
      <c r="I59" t="inlineStr">
        <is>
          <t>27</t>
        </is>
      </c>
      <c r="J59" t="inlineStr"/>
      <c r="K59" t="inlineStr">
        <is>
          <t>2/$35 Stiiizy 5 Pack Pre-rolls or Blunts</t>
        </is>
      </c>
      <c r="L59" t="inlineStr">
        <is>
          <t>6a483e6363bb2d00071308a4</t>
        </is>
      </c>
      <c r="M59" t="inlineStr">
        <is>
          <t>Inhalable Compound Concentrate (each)</t>
        </is>
      </c>
      <c r="N59" t="inlineStr">
        <is>
          <t>Stiiizy 5 Pack Blunts</t>
        </is>
      </c>
      <c r="O59" t="inlineStr">
        <is>
          <t>https://shoppure.com/stores/pure-dixie-monroe-rec/product/stiiizy-5-pack-blunts-super-lemon-haze</t>
        </is>
      </c>
      <c r="P59" t="n">
        <v>0</v>
      </c>
      <c r="Q59" t="n">
        <v>0</v>
      </c>
      <c r="R59" t="n">
        <v>1</v>
      </c>
      <c r="S59" t="n">
        <v>0</v>
      </c>
      <c r="T59" t="n">
        <v>0</v>
      </c>
      <c r="U59" t="n">
        <v>0</v>
      </c>
      <c r="V59" t="n">
        <v>0</v>
      </c>
      <c r="W59" t="n">
        <v>0</v>
      </c>
      <c r="X59" t="n">
        <v>0</v>
      </c>
      <c r="Y59" t="n">
        <v>0</v>
      </c>
      <c r="Z59">
        <f>SUM(P59,Q59,U59,V59,X59,Y59)</f>
        <v/>
      </c>
      <c r="AA59">
        <f>SUM(R59,S59,T59,W59)</f>
        <v/>
      </c>
      <c r="AB59">
        <f>3*Z59+AA59</f>
        <v/>
      </c>
    </row>
    <row r="60">
      <c r="A60" t="inlineStr">
        <is>
          <t>Monroe</t>
        </is>
      </c>
      <c r="B60" t="inlineStr">
        <is>
          <t>6a761ee08655b83a02ececea</t>
        </is>
      </c>
      <c r="C60" t="inlineStr">
        <is>
          <t>Seed Junky Preroll - Sour Straws</t>
        </is>
      </c>
      <c r="D60" t="inlineStr">
        <is>
          <t>Seed Junky 1g Preroll</t>
        </is>
      </c>
      <c r="E60" t="inlineStr">
        <is>
          <t>Pre-Rolls</t>
        </is>
      </c>
      <c r="F60" t="inlineStr">
        <is>
          <t>singles</t>
        </is>
      </c>
      <c r="G60" t="inlineStr">
        <is>
          <t>Sativa-Hybrid</t>
        </is>
      </c>
      <c r="H60" t="inlineStr">
        <is>
          <t>1g</t>
        </is>
      </c>
      <c r="I60" t="inlineStr">
        <is>
          <t>9</t>
        </is>
      </c>
      <c r="J60" t="inlineStr"/>
      <c r="K60" t="inlineStr"/>
      <c r="L60" t="inlineStr">
        <is>
          <t>6a6baf941f2a6c000714219c</t>
        </is>
      </c>
      <c r="M60" t="inlineStr">
        <is>
          <t>Pre-Rolls</t>
        </is>
      </c>
      <c r="N60" t="inlineStr">
        <is>
          <t>Seed Junky 1g Preroll</t>
        </is>
      </c>
      <c r="O60" t="inlineStr">
        <is>
          <t>https://shoppure.com/stores/pure-dixie-monroe-rec/product/seed-junky-preroll-sour-straws</t>
        </is>
      </c>
      <c r="P60" t="n">
        <v>0</v>
      </c>
      <c r="Q60" t="n">
        <v>0</v>
      </c>
      <c r="R60" t="n">
        <v>1</v>
      </c>
      <c r="S60" t="n">
        <v>0</v>
      </c>
      <c r="T60" t="n">
        <v>0</v>
      </c>
      <c r="U60" t="n">
        <v>0</v>
      </c>
      <c r="V60" t="n">
        <v>0</v>
      </c>
      <c r="W60" t="n">
        <v>0</v>
      </c>
      <c r="X60" t="n">
        <v>0</v>
      </c>
      <c r="Y60" t="n">
        <v>0</v>
      </c>
      <c r="Z60">
        <f>SUM(P60,Q60,U60,V60,X60,Y60)</f>
        <v/>
      </c>
      <c r="AA60">
        <f>SUM(R60,S60,T60,W60)</f>
        <v/>
      </c>
      <c r="AB60">
        <f>3*Z60+AA60</f>
        <v/>
      </c>
    </row>
    <row r="61">
      <c r="A61" t="inlineStr">
        <is>
          <t>Monroe</t>
        </is>
      </c>
      <c r="B61" t="inlineStr">
        <is>
          <t>67eec2d052868e9be861e661</t>
        </is>
      </c>
      <c r="C61" t="inlineStr">
        <is>
          <t>Mitten Extracts Infused Preroll - Hybrid - Peach Cobbler</t>
        </is>
      </c>
      <c r="D61" t="inlineStr">
        <is>
          <t>Mitten 1.25g Preroll</t>
        </is>
      </c>
      <c r="E61" t="inlineStr">
        <is>
          <t>Pre-Rolls</t>
        </is>
      </c>
      <c r="F61" t="inlineStr">
        <is>
          <t>infused</t>
        </is>
      </c>
      <c r="G61" t="inlineStr">
        <is>
          <t>Hybrid</t>
        </is>
      </c>
      <c r="H61" t="inlineStr">
        <is>
          <t>1.25g</t>
        </is>
      </c>
      <c r="I61" t="inlineStr">
        <is>
          <t>9</t>
        </is>
      </c>
      <c r="J61" t="inlineStr">
        <is>
          <t>yes</t>
        </is>
      </c>
      <c r="K61" t="inlineStr"/>
      <c r="L61" t="inlineStr">
        <is>
          <t>67eecabf54ec8e000791eb13</t>
        </is>
      </c>
      <c r="M61" t="inlineStr">
        <is>
          <t>Inhalable Compound Concentrate (each)</t>
        </is>
      </c>
      <c r="N61" t="inlineStr">
        <is>
          <t>Mitten 1.25g Preroll</t>
        </is>
      </c>
      <c r="O61" t="inlineStr">
        <is>
          <t>https://shoppure.com/stores/pure-dixie-monroe-rec/product/mitten-extracts-infused-preroll-hybrid-peach-cobbler-97455</t>
        </is>
      </c>
      <c r="P61" t="n">
        <v>0</v>
      </c>
      <c r="Q61" t="n">
        <v>0</v>
      </c>
      <c r="R61" t="n">
        <v>1</v>
      </c>
      <c r="S61" t="n">
        <v>0</v>
      </c>
      <c r="T61" t="n">
        <v>1</v>
      </c>
      <c r="U61" t="n">
        <v>0</v>
      </c>
      <c r="V61" t="n">
        <v>0</v>
      </c>
      <c r="W61" t="n">
        <v>0</v>
      </c>
      <c r="X61" t="n">
        <v>0</v>
      </c>
      <c r="Y61" t="n">
        <v>0</v>
      </c>
      <c r="Z61">
        <f>SUM(P61,Q61,U61,V61,X61,Y61)</f>
        <v/>
      </c>
      <c r="AA61">
        <f>SUM(R61,S61,T61,W61)</f>
        <v/>
      </c>
      <c r="AB61">
        <f>3*Z61+AA61</f>
        <v/>
      </c>
    </row>
    <row r="62">
      <c r="A62" t="inlineStr">
        <is>
          <t>Monroe</t>
        </is>
      </c>
      <c r="B62" t="inlineStr">
        <is>
          <t>6ada7967e62a8f002374d996</t>
        </is>
      </c>
      <c r="C62" t="inlineStr">
        <is>
          <t>Jibberz Preroll - Apples And Bananas</t>
        </is>
      </c>
      <c r="D62" t="inlineStr">
        <is>
          <t>Jibberz 1g Preroll</t>
        </is>
      </c>
      <c r="E62" t="inlineStr">
        <is>
          <t>Pre-Rolls</t>
        </is>
      </c>
      <c r="F62" t="inlineStr">
        <is>
          <t>singles</t>
        </is>
      </c>
      <c r="G62" t="inlineStr">
        <is>
          <t>N/A</t>
        </is>
      </c>
      <c r="H62" t="inlineStr">
        <is>
          <t>1g</t>
        </is>
      </c>
      <c r="I62" t="inlineStr">
        <is>
          <t>1</t>
        </is>
      </c>
      <c r="J62" t="inlineStr"/>
      <c r="K62" t="inlineStr">
        <is>
          <t>16/$10 Prerolls</t>
        </is>
      </c>
      <c r="L62" t="inlineStr">
        <is>
          <t>6ada80fd3d65fa002394367d</t>
        </is>
      </c>
      <c r="M62" t="inlineStr">
        <is>
          <t>Pre-Rolls</t>
        </is>
      </c>
      <c r="N62" t="inlineStr">
        <is>
          <t>Jibberz 1g Preroll</t>
        </is>
      </c>
      <c r="O62" t="inlineStr">
        <is>
          <t>https://shoppure.com/stores/pure-dixie-monroe-rec/product/jibberz-preroll-apples-and-bananas</t>
        </is>
      </c>
      <c r="P62" t="n">
        <v>0</v>
      </c>
      <c r="Q62" t="n">
        <v>0</v>
      </c>
      <c r="R62" t="n">
        <v>1</v>
      </c>
      <c r="S62" t="n">
        <v>0</v>
      </c>
      <c r="T62" t="n">
        <v>0</v>
      </c>
      <c r="U62" t="n">
        <v>1</v>
      </c>
      <c r="V62" t="n">
        <v>0</v>
      </c>
      <c r="W62" t="n">
        <v>0</v>
      </c>
      <c r="X62" t="n">
        <v>0</v>
      </c>
      <c r="Y62" t="n">
        <v>0</v>
      </c>
      <c r="Z62">
        <f>SUM(P62,Q62,U62,V62,X62,Y62)</f>
        <v/>
      </c>
      <c r="AA62">
        <f>SUM(R62,S62,T62,W62)</f>
        <v/>
      </c>
      <c r="AB62">
        <f>3*Z62+AA62</f>
        <v/>
      </c>
    </row>
    <row r="63">
      <c r="A63" t="inlineStr">
        <is>
          <t>Monroe</t>
        </is>
      </c>
      <c r="B63" t="inlineStr">
        <is>
          <t>6a21dfc1570d3edc0c3db1a5</t>
        </is>
      </c>
      <c r="C63" t="inlineStr">
        <is>
          <t>IKHCO Rosin Infused 3 Pack Prerolls - Purple Sticky</t>
        </is>
      </c>
      <c r="D63" t="inlineStr">
        <is>
          <t>IKHCO Rosin Infused 3 Pack Prerolls</t>
        </is>
      </c>
      <c r="E63" t="inlineStr">
        <is>
          <t>Pre-Rolls</t>
        </is>
      </c>
      <c r="F63" t="inlineStr">
        <is>
          <t>infused-pre-roll-packs</t>
        </is>
      </c>
      <c r="G63" t="inlineStr">
        <is>
          <t>Hybrid</t>
        </is>
      </c>
      <c r="H63" t="inlineStr">
        <is>
          <t>1.5g</t>
        </is>
      </c>
      <c r="I63" t="inlineStr">
        <is>
          <t>18</t>
        </is>
      </c>
      <c r="J63" t="inlineStr"/>
      <c r="K63" t="inlineStr"/>
      <c r="L63" t="inlineStr">
        <is>
          <t>6a21e2e939226b000737bafa</t>
        </is>
      </c>
      <c r="M63" t="inlineStr">
        <is>
          <t>Inhalable Compound Concentrate (each)</t>
        </is>
      </c>
      <c r="N63" t="inlineStr">
        <is>
          <t>IKHCO Rosin Infused 3 Pack Prerolls</t>
        </is>
      </c>
      <c r="O63" t="inlineStr">
        <is>
          <t>https://shoppure.com/stores/pure-dixie-monroe-rec/product/ikhco-rosin-infused-3-pack-prerolls-purple-sticky</t>
        </is>
      </c>
      <c r="P63" t="n">
        <v>0</v>
      </c>
      <c r="Q63" t="n">
        <v>0</v>
      </c>
      <c r="R63" t="n">
        <v>1</v>
      </c>
      <c r="S63" t="n">
        <v>0</v>
      </c>
      <c r="T63" t="n">
        <v>0</v>
      </c>
      <c r="U63" t="n">
        <v>0</v>
      </c>
      <c r="V63" t="n">
        <v>0</v>
      </c>
      <c r="W63" t="n">
        <v>0</v>
      </c>
      <c r="X63" t="n">
        <v>0</v>
      </c>
      <c r="Y63" t="n">
        <v>0</v>
      </c>
      <c r="Z63">
        <f>SUM(P63,Q63,U63,V63,X63,Y63)</f>
        <v/>
      </c>
      <c r="AA63">
        <f>SUM(R63,S63,T63,W63)</f>
        <v/>
      </c>
      <c r="AB63">
        <f>3*Z63+AA63</f>
        <v/>
      </c>
    </row>
    <row r="64">
      <c r="A64" t="inlineStr">
        <is>
          <t>Monroe</t>
        </is>
      </c>
      <c r="B64" t="inlineStr">
        <is>
          <t>68ea9f4db3825bcc21f05726</t>
        </is>
      </c>
      <c r="C64" t="inlineStr">
        <is>
          <t>Loosies Infused Preroll - Mango Mirage</t>
        </is>
      </c>
      <c r="D64" t="inlineStr">
        <is>
          <t>Loosies 1.25g Infused Pre-roll</t>
        </is>
      </c>
      <c r="E64" t="inlineStr">
        <is>
          <t>Pre-Rolls</t>
        </is>
      </c>
      <c r="F64" t="inlineStr">
        <is>
          <t>infused</t>
        </is>
      </c>
      <c r="G64" t="inlineStr">
        <is>
          <t>Indica-Hybrid</t>
        </is>
      </c>
      <c r="H64" t="inlineStr">
        <is>
          <t>1.25g</t>
        </is>
      </c>
      <c r="I64" t="inlineStr">
        <is>
          <t>2</t>
        </is>
      </c>
      <c r="J64" t="inlineStr"/>
      <c r="K64" t="inlineStr">
        <is>
          <t>12/$17 Infused Prerolls</t>
        </is>
      </c>
      <c r="L64" t="inlineStr">
        <is>
          <t>68e97cfd9df7770007360466</t>
        </is>
      </c>
      <c r="M64" t="inlineStr">
        <is>
          <t>Inhalable Compound Concentrate (each)</t>
        </is>
      </c>
      <c r="N64" t="inlineStr">
        <is>
          <t>Loosies 1.25g Infused Pre-roll</t>
        </is>
      </c>
      <c r="O64" t="inlineStr">
        <is>
          <t>https://shoppure.com/stores/pure-dixie-monroe-rec/product/loosies-infused-preroll-mango-mirage</t>
        </is>
      </c>
      <c r="P64" t="n">
        <v>0</v>
      </c>
      <c r="Q64" t="n">
        <v>0</v>
      </c>
      <c r="R64" t="n">
        <v>1</v>
      </c>
      <c r="S64" t="n">
        <v>0</v>
      </c>
      <c r="T64" t="n">
        <v>0</v>
      </c>
      <c r="U64" t="n">
        <v>0</v>
      </c>
      <c r="V64" t="n">
        <v>0</v>
      </c>
      <c r="W64" t="n">
        <v>0</v>
      </c>
      <c r="X64" t="n">
        <v>0</v>
      </c>
      <c r="Y64" t="n">
        <v>0</v>
      </c>
      <c r="Z64">
        <f>SUM(P64,Q64,U64,V64,X64,Y64)</f>
        <v/>
      </c>
      <c r="AA64">
        <f>SUM(R64,S64,T64,W64)</f>
        <v/>
      </c>
      <c r="AB64">
        <f>3*Z64+AA64</f>
        <v/>
      </c>
    </row>
    <row r="65">
      <c r="A65" t="inlineStr">
        <is>
          <t>Monroe</t>
        </is>
      </c>
      <c r="B65" t="inlineStr">
        <is>
          <t>6aa00ed113a1c2824d7dadb6</t>
        </is>
      </c>
      <c r="C65" t="inlineStr">
        <is>
          <t>Goldkine Live Resin Infused Preroll - Orange Creamsicle</t>
        </is>
      </c>
      <c r="D65" t="inlineStr">
        <is>
          <t>Goldkine 1g Live Resin Infused Preroll</t>
        </is>
      </c>
      <c r="E65" t="inlineStr">
        <is>
          <t>Pre-Rolls</t>
        </is>
      </c>
      <c r="F65" t="inlineStr">
        <is>
          <t>infused</t>
        </is>
      </c>
      <c r="G65" t="inlineStr">
        <is>
          <t>Sativa-Hybrid</t>
        </is>
      </c>
      <c r="H65" t="inlineStr">
        <is>
          <t>1g</t>
        </is>
      </c>
      <c r="I65" t="inlineStr">
        <is>
          <t>5</t>
        </is>
      </c>
      <c r="J65" t="inlineStr"/>
      <c r="K65" t="inlineStr">
        <is>
          <t>3/$11 Goldkine 1g Live Resin Prerolls</t>
        </is>
      </c>
      <c r="L65" t="inlineStr">
        <is>
          <t>69d05576a047ec0007fe9651</t>
        </is>
      </c>
      <c r="M65" t="inlineStr">
        <is>
          <t>Inhalable Compound Concentrate (each)</t>
        </is>
      </c>
      <c r="N65" t="inlineStr">
        <is>
          <t>Goldkine 1g Live Resin Infused Preroll</t>
        </is>
      </c>
      <c r="O65" t="inlineStr">
        <is>
          <t>https://shoppure.com/stores/pure-dixie-monroe-rec/product/goldkine-live-resin-infused-preroll-orange-creamsicle</t>
        </is>
      </c>
      <c r="P65" t="n">
        <v>0</v>
      </c>
      <c r="Q65" t="n">
        <v>0</v>
      </c>
      <c r="R65" t="n">
        <v>1</v>
      </c>
      <c r="S65" t="n">
        <v>0</v>
      </c>
      <c r="T65" t="n">
        <v>0</v>
      </c>
      <c r="U65" t="n">
        <v>0</v>
      </c>
      <c r="V65" t="n">
        <v>0</v>
      </c>
      <c r="W65" t="n">
        <v>0</v>
      </c>
      <c r="X65" t="n">
        <v>0</v>
      </c>
      <c r="Y65" t="n">
        <v>0</v>
      </c>
      <c r="Z65">
        <f>SUM(P65,Q65,U65,V65,X65,Y65)</f>
        <v/>
      </c>
      <c r="AA65">
        <f>SUM(R65,S65,T65,W65)</f>
        <v/>
      </c>
      <c r="AB65">
        <f>3*Z65+AA65</f>
        <v/>
      </c>
    </row>
    <row r="66">
      <c r="A66" t="inlineStr">
        <is>
          <t>Monroe</t>
        </is>
      </c>
      <c r="B66" t="inlineStr">
        <is>
          <t>6a43f03826dfae6fba8e57e6</t>
        </is>
      </c>
      <c r="C66" t="inlineStr">
        <is>
          <t>Jeeter 3 Pack Infused Cannons - Nepali OG</t>
        </is>
      </c>
      <c r="D66" t="inlineStr">
        <is>
          <t>Jeeter 3 Pack Infused Cannons</t>
        </is>
      </c>
      <c r="E66" t="inlineStr">
        <is>
          <t>Pre-Rolls</t>
        </is>
      </c>
      <c r="F66" t="inlineStr">
        <is>
          <t>infused-pre-roll-packs</t>
        </is>
      </c>
      <c r="G66" t="inlineStr">
        <is>
          <t>Indica</t>
        </is>
      </c>
      <c r="H66" t="inlineStr">
        <is>
          <t>1.5g</t>
        </is>
      </c>
      <c r="I66" t="inlineStr">
        <is>
          <t>30</t>
        </is>
      </c>
      <c r="J66" t="inlineStr"/>
      <c r="K66" t="inlineStr"/>
      <c r="L66" t="inlineStr">
        <is>
          <t>6a43ffcb212ea10007102cd2</t>
        </is>
      </c>
      <c r="M66" t="inlineStr">
        <is>
          <t>Infused Pre-Rolls</t>
        </is>
      </c>
      <c r="N66" t="inlineStr">
        <is>
          <t>Jeeter 3 Pack Infused Cannons</t>
        </is>
      </c>
      <c r="O66" t="inlineStr">
        <is>
          <t>https://shoppure.com/stores/pure-dixie-monroe-rec/product/jeeter-3-pack-infused-cannons-nepali-og</t>
        </is>
      </c>
      <c r="P66" t="n">
        <v>0</v>
      </c>
      <c r="Q66" t="n">
        <v>0</v>
      </c>
      <c r="R66" t="n">
        <v>1</v>
      </c>
      <c r="S66" t="n">
        <v>0</v>
      </c>
      <c r="T66" t="n">
        <v>0</v>
      </c>
      <c r="U66" t="n">
        <v>0</v>
      </c>
      <c r="V66" t="n">
        <v>0</v>
      </c>
      <c r="W66" t="n">
        <v>0</v>
      </c>
      <c r="X66" t="n">
        <v>0</v>
      </c>
      <c r="Y66" t="n">
        <v>0</v>
      </c>
      <c r="Z66">
        <f>SUM(P66,Q66,U66,V66,X66,Y66)</f>
        <v/>
      </c>
      <c r="AA66">
        <f>SUM(R66,S66,T66,W66)</f>
        <v/>
      </c>
      <c r="AB66">
        <f>3*Z66+AA66</f>
        <v/>
      </c>
    </row>
    <row r="67">
      <c r="A67" t="inlineStr">
        <is>
          <t>Monroe</t>
        </is>
      </c>
      <c r="B67" t="inlineStr">
        <is>
          <t>6a6e4bc9d4126975092d75d7</t>
        </is>
      </c>
      <c r="C67" t="inlineStr">
        <is>
          <t>Minntz Preroll - Purple Minnk</t>
        </is>
      </c>
      <c r="D67" t="inlineStr">
        <is>
          <t>Seed Junky Minntz Preroll 1g</t>
        </is>
      </c>
      <c r="E67" t="inlineStr">
        <is>
          <t>Pre-Rolls</t>
        </is>
      </c>
      <c r="F67" t="inlineStr">
        <is>
          <t>singles</t>
        </is>
      </c>
      <c r="G67" t="inlineStr">
        <is>
          <t>Indica-Hybrid</t>
        </is>
      </c>
      <c r="H67" t="inlineStr">
        <is>
          <t>1g</t>
        </is>
      </c>
      <c r="I67" t="inlineStr">
        <is>
          <t>8</t>
        </is>
      </c>
      <c r="J67" t="inlineStr"/>
      <c r="K67" t="inlineStr"/>
      <c r="L67" t="inlineStr">
        <is>
          <t>6a34156d3cb8cc0007136061</t>
        </is>
      </c>
      <c r="M67" t="inlineStr">
        <is>
          <t>Pre-Rolls</t>
        </is>
      </c>
      <c r="N67" t="inlineStr">
        <is>
          <t>Seed Junky Minntz Preroll 1g</t>
        </is>
      </c>
      <c r="O67" t="inlineStr">
        <is>
          <t>https://shoppure.com/stores/pure-dixie-monroe-rec/product/minntz-preroll-purple-minnk</t>
        </is>
      </c>
      <c r="P67" t="n">
        <v>0</v>
      </c>
      <c r="Q67" t="n">
        <v>0</v>
      </c>
      <c r="R67" t="n">
        <v>1</v>
      </c>
      <c r="S67" t="n">
        <v>0</v>
      </c>
      <c r="T67" t="n">
        <v>0</v>
      </c>
      <c r="U67" t="n">
        <v>0</v>
      </c>
      <c r="V67" t="n">
        <v>0</v>
      </c>
      <c r="W67" t="n">
        <v>0</v>
      </c>
      <c r="X67" t="n">
        <v>0</v>
      </c>
      <c r="Y67" t="n">
        <v>0</v>
      </c>
      <c r="Z67">
        <f>SUM(P67,Q67,U67,V67,X67,Y67)</f>
        <v/>
      </c>
      <c r="AA67">
        <f>SUM(R67,S67,T67,W67)</f>
        <v/>
      </c>
      <c r="AB67">
        <f>3*Z67+AA67</f>
        <v/>
      </c>
    </row>
    <row r="68">
      <c r="A68" t="inlineStr">
        <is>
          <t>Monroe</t>
        </is>
      </c>
      <c r="B68" t="inlineStr">
        <is>
          <t>6757029e6748eee1f8725c2a</t>
        </is>
      </c>
      <c r="C68" t="inlineStr">
        <is>
          <t>Jibberz Infused Preroll - Lemon Guava</t>
        </is>
      </c>
      <c r="D68" t="inlineStr">
        <is>
          <t>Jibberz</t>
        </is>
      </c>
      <c r="E68" t="inlineStr">
        <is>
          <t>Pre-Rolls</t>
        </is>
      </c>
      <c r="F68" t="inlineStr">
        <is>
          <t>infused</t>
        </is>
      </c>
      <c r="G68" t="inlineStr">
        <is>
          <t>Sativa</t>
        </is>
      </c>
      <c r="H68" t="inlineStr">
        <is>
          <t>1g</t>
        </is>
      </c>
      <c r="I68" t="inlineStr">
        <is>
          <t>3</t>
        </is>
      </c>
      <c r="J68" t="inlineStr"/>
      <c r="K68" t="inlineStr">
        <is>
          <t>12/$17 Infused Prerolls</t>
        </is>
      </c>
      <c r="L68" t="inlineStr">
        <is>
          <t>673fd54dd124940007e1f02b</t>
        </is>
      </c>
      <c r="M68" t="inlineStr">
        <is>
          <t>Inhalable Compound Concentrate (each)</t>
        </is>
      </c>
      <c r="N68" t="inlineStr">
        <is>
          <t>Jibberz 1g Infused Preroll</t>
        </is>
      </c>
      <c r="O68" t="inlineStr">
        <is>
          <t>https://shoppure.com/stores/pure-dixie-monroe-rec/product/jibberz-infused-preroll-lemon-guava</t>
        </is>
      </c>
      <c r="P68" t="n">
        <v>0</v>
      </c>
      <c r="Q68" t="n">
        <v>0</v>
      </c>
      <c r="R68" t="n">
        <v>0</v>
      </c>
      <c r="S68" t="n">
        <v>0</v>
      </c>
      <c r="T68" t="n">
        <v>0</v>
      </c>
      <c r="U68" t="n">
        <v>0</v>
      </c>
      <c r="V68" t="n">
        <v>0</v>
      </c>
      <c r="W68" t="n">
        <v>0</v>
      </c>
      <c r="X68" t="n">
        <v>0</v>
      </c>
      <c r="Y68" t="n">
        <v>0</v>
      </c>
      <c r="Z68">
        <f>SUM(P68,Q68,U68,V68,X68,Y68)</f>
        <v/>
      </c>
      <c r="AA68">
        <f>SUM(R68,S68,T68,W68)</f>
        <v/>
      </c>
      <c r="AB68">
        <f>3*Z68+AA68</f>
        <v/>
      </c>
    </row>
    <row r="69">
      <c r="A69" t="inlineStr">
        <is>
          <t>Monroe</t>
        </is>
      </c>
      <c r="B69" t="inlineStr">
        <is>
          <t>6ac67387728f1f0023325259</t>
        </is>
      </c>
      <c r="C69" t="inlineStr">
        <is>
          <t>Kola Farms Preroll - Nana Mama</t>
        </is>
      </c>
      <c r="D69" t="inlineStr">
        <is>
          <t>Kola Farms 1g Preroll</t>
        </is>
      </c>
      <c r="E69" t="inlineStr">
        <is>
          <t>Pre-Rolls</t>
        </is>
      </c>
      <c r="F69" t="inlineStr">
        <is>
          <t>singles</t>
        </is>
      </c>
      <c r="G69" t="inlineStr">
        <is>
          <t>Indica-Hybrid</t>
        </is>
      </c>
      <c r="H69" t="inlineStr">
        <is>
          <t>1g</t>
        </is>
      </c>
      <c r="I69" t="inlineStr">
        <is>
          <t>1</t>
        </is>
      </c>
      <c r="J69" t="inlineStr"/>
      <c r="K69" t="inlineStr">
        <is>
          <t>13/$10 Sapphire/Kola 1g Prerolls</t>
        </is>
      </c>
      <c r="L69" t="inlineStr">
        <is>
          <t>6ac68162fe25290023582942</t>
        </is>
      </c>
      <c r="M69" t="inlineStr">
        <is>
          <t>Pre-Rolls</t>
        </is>
      </c>
      <c r="N69" t="inlineStr">
        <is>
          <t>Kola Farms 1g Preroll</t>
        </is>
      </c>
      <c r="O69" t="inlineStr">
        <is>
          <t>https://shoppure.com/stores/pure-dixie-monroe-rec/product/kola-farms-preroll-nana-mama</t>
        </is>
      </c>
      <c r="P69" t="n">
        <v>0</v>
      </c>
      <c r="Q69" t="n">
        <v>0</v>
      </c>
      <c r="R69" t="n">
        <v>1</v>
      </c>
      <c r="S69" t="n">
        <v>0</v>
      </c>
      <c r="T69" t="n">
        <v>0</v>
      </c>
      <c r="U69" t="n">
        <v>0</v>
      </c>
      <c r="V69" t="n">
        <v>0</v>
      </c>
      <c r="W69" t="n">
        <v>0</v>
      </c>
      <c r="X69" t="n">
        <v>0</v>
      </c>
      <c r="Y69" t="n">
        <v>0</v>
      </c>
      <c r="Z69">
        <f>SUM(P69,Q69,U69,V69,X69,Y69)</f>
        <v/>
      </c>
      <c r="AA69">
        <f>SUM(R69,S69,T69,W69)</f>
        <v/>
      </c>
      <c r="AB69">
        <f>3*Z69+AA69</f>
        <v/>
      </c>
    </row>
    <row r="70">
      <c r="A70" t="inlineStr">
        <is>
          <t>Monroe</t>
        </is>
      </c>
      <c r="B70" t="inlineStr">
        <is>
          <t>6ac67387728f1f0023325257</t>
        </is>
      </c>
      <c r="C70" t="inlineStr">
        <is>
          <t>Kola Farms Preroll - Zlush Runtz</t>
        </is>
      </c>
      <c r="D70" t="inlineStr">
        <is>
          <t>Kola Farms 1g Preroll</t>
        </is>
      </c>
      <c r="E70" t="inlineStr">
        <is>
          <t>Pre-Rolls</t>
        </is>
      </c>
      <c r="F70" t="inlineStr">
        <is>
          <t>singles</t>
        </is>
      </c>
      <c r="G70" t="inlineStr">
        <is>
          <t>Hybrid</t>
        </is>
      </c>
      <c r="H70" t="inlineStr">
        <is>
          <t>1g</t>
        </is>
      </c>
      <c r="I70" t="inlineStr">
        <is>
          <t>1</t>
        </is>
      </c>
      <c r="J70" t="inlineStr"/>
      <c r="K70" t="inlineStr">
        <is>
          <t>13/$10 Sapphire/Kola 1g Prerolls</t>
        </is>
      </c>
      <c r="L70" t="inlineStr">
        <is>
          <t>6ac68162fe2529002358294a</t>
        </is>
      </c>
      <c r="M70" t="inlineStr">
        <is>
          <t>Pre-Rolls</t>
        </is>
      </c>
      <c r="N70" t="inlineStr">
        <is>
          <t>Kola Farms 1g Preroll</t>
        </is>
      </c>
      <c r="O70" t="inlineStr">
        <is>
          <t>https://shoppure.com/stores/pure-dixie-monroe-rec/product/kola-farms-preroll-zlush-runtz</t>
        </is>
      </c>
      <c r="P70" t="n">
        <v>0</v>
      </c>
      <c r="Q70" t="n">
        <v>0</v>
      </c>
      <c r="R70" t="n">
        <v>1</v>
      </c>
      <c r="S70" t="n">
        <v>0</v>
      </c>
      <c r="T70" t="n">
        <v>0</v>
      </c>
      <c r="U70" t="n">
        <v>0</v>
      </c>
      <c r="V70" t="n">
        <v>0</v>
      </c>
      <c r="W70" t="n">
        <v>0</v>
      </c>
      <c r="X70" t="n">
        <v>0</v>
      </c>
      <c r="Y70" t="n">
        <v>0</v>
      </c>
      <c r="Z70">
        <f>SUM(P70,Q70,U70,V70,X70,Y70)</f>
        <v/>
      </c>
      <c r="AA70">
        <f>SUM(R70,S70,T70,W70)</f>
        <v/>
      </c>
      <c r="AB70">
        <f>3*Z70+AA70</f>
        <v/>
      </c>
    </row>
    <row r="71">
      <c r="A71" t="inlineStr">
        <is>
          <t>Monroe</t>
        </is>
      </c>
      <c r="B71" t="inlineStr">
        <is>
          <t>6ac10859e6cab20023cdd9be</t>
        </is>
      </c>
      <c r="C71" t="inlineStr">
        <is>
          <t>Baby Jeeter 5 Pack Quad Infused Prerolls - Pomegranate Paloma</t>
        </is>
      </c>
      <c r="D71" t="inlineStr">
        <is>
          <t>Jeeter</t>
        </is>
      </c>
      <c r="E71" t="inlineStr">
        <is>
          <t>Pre-Rolls</t>
        </is>
      </c>
      <c r="F71" t="inlineStr">
        <is>
          <t>infused-pre-roll-packs</t>
        </is>
      </c>
      <c r="G71" t="inlineStr">
        <is>
          <t>Hybrid</t>
        </is>
      </c>
      <c r="H71" t="inlineStr">
        <is>
          <t>2.5g</t>
        </is>
      </c>
      <c r="I71" t="inlineStr">
        <is>
          <t>30</t>
        </is>
      </c>
      <c r="J71" t="inlineStr"/>
      <c r="K71" t="inlineStr"/>
      <c r="L71" t="inlineStr">
        <is>
          <t>6ac11013d1ced70023abf147</t>
        </is>
      </c>
      <c r="M71" t="inlineStr">
        <is>
          <t>Infused Pre-Rolls</t>
        </is>
      </c>
      <c r="N71" t="inlineStr">
        <is>
          <t>Baby Jeeter</t>
        </is>
      </c>
      <c r="O71" t="inlineStr">
        <is>
          <t>https://shoppure.com/stores/pure-dixie-monroe-rec/product/baby-jeeter-5-pack-quad-infused-prerolls-pomegranate-paloma</t>
        </is>
      </c>
      <c r="P71" t="n">
        <v>0</v>
      </c>
      <c r="Q71" t="n">
        <v>0</v>
      </c>
      <c r="R71" t="n">
        <v>0</v>
      </c>
      <c r="S71" t="n">
        <v>0</v>
      </c>
      <c r="T71" t="n">
        <v>0</v>
      </c>
      <c r="U71" t="n">
        <v>0</v>
      </c>
      <c r="V71" t="n">
        <v>0</v>
      </c>
      <c r="W71" t="n">
        <v>0</v>
      </c>
      <c r="X71" t="n">
        <v>0</v>
      </c>
      <c r="Y71" t="n">
        <v>0</v>
      </c>
      <c r="Z71">
        <f>SUM(P71,Q71,U71,V71,X71,Y71)</f>
        <v/>
      </c>
      <c r="AA71">
        <f>SUM(R71,S71,T71,W71)</f>
        <v/>
      </c>
      <c r="AB71">
        <f>3*Z71+AA71</f>
        <v/>
      </c>
    </row>
    <row r="72">
      <c r="A72" t="inlineStr">
        <is>
          <t>Monroe</t>
        </is>
      </c>
      <c r="B72" t="inlineStr">
        <is>
          <t>6ab053bd7530490007e26548</t>
        </is>
      </c>
      <c r="C72" t="inlineStr">
        <is>
          <t>Mitten Extracts 5 Pack Infused Preroll - Hybrid - Passion Orange Guava</t>
        </is>
      </c>
      <c r="D72" t="inlineStr">
        <is>
          <t>Mitten 5 Pack Prerolls</t>
        </is>
      </c>
      <c r="E72" t="inlineStr">
        <is>
          <t>Pre-Rolls</t>
        </is>
      </c>
      <c r="F72" t="inlineStr">
        <is>
          <t>infused-pre-roll-packs</t>
        </is>
      </c>
      <c r="G72" t="inlineStr">
        <is>
          <t>Hybrid</t>
        </is>
      </c>
      <c r="H72" t="inlineStr">
        <is>
          <t>1/8oz</t>
        </is>
      </c>
      <c r="I72" t="inlineStr">
        <is>
          <t>25</t>
        </is>
      </c>
      <c r="J72" t="inlineStr"/>
      <c r="K72" t="inlineStr"/>
      <c r="L72" t="inlineStr">
        <is>
          <t>6a90d10e0eab66000722736f</t>
        </is>
      </c>
      <c r="M72" t="inlineStr">
        <is>
          <t>Inhalable Compound Concentrate (each)</t>
        </is>
      </c>
      <c r="N72" t="inlineStr">
        <is>
          <t>Mitten 5 Pack Prerolls</t>
        </is>
      </c>
      <c r="O72" t="inlineStr">
        <is>
          <t>https://shoppure.com/stores/pure-dixie-monroe-rec/product/mitten-extracts-5-pack-infused-preroll-hybrid-passion-orange-guava</t>
        </is>
      </c>
      <c r="P72" t="n">
        <v>0</v>
      </c>
      <c r="Q72" t="n">
        <v>0</v>
      </c>
      <c r="R72" t="n">
        <v>1</v>
      </c>
      <c r="S72" t="n">
        <v>0</v>
      </c>
      <c r="T72" t="n">
        <v>1</v>
      </c>
      <c r="U72" t="n">
        <v>0</v>
      </c>
      <c r="V72" t="n">
        <v>0</v>
      </c>
      <c r="W72" t="n">
        <v>0</v>
      </c>
      <c r="X72" t="n">
        <v>0</v>
      </c>
      <c r="Y72" t="n">
        <v>0</v>
      </c>
      <c r="Z72">
        <f>SUM(P72,Q72,U72,V72,X72,Y72)</f>
        <v/>
      </c>
      <c r="AA72">
        <f>SUM(R72,S72,T72,W72)</f>
        <v/>
      </c>
      <c r="AB72">
        <f>3*Z72+AA72</f>
        <v/>
      </c>
    </row>
    <row r="73">
      <c r="A73" t="inlineStr">
        <is>
          <t>Monroe</t>
        </is>
      </c>
      <c r="B73" t="inlineStr">
        <is>
          <t>67aba0172c1994919fe20ee5</t>
        </is>
      </c>
      <c r="C73" t="inlineStr">
        <is>
          <t>Distro 10 Infused Preroll - Strawberry Float</t>
        </is>
      </c>
      <c r="D73" t="inlineStr">
        <is>
          <t>Distro 10</t>
        </is>
      </c>
      <c r="E73" t="inlineStr">
        <is>
          <t>Pre-Rolls</t>
        </is>
      </c>
      <c r="F73" t="inlineStr">
        <is>
          <t>infused</t>
        </is>
      </c>
      <c r="G73" t="inlineStr">
        <is>
          <t>Sativa</t>
        </is>
      </c>
      <c r="H73" t="inlineStr">
        <is>
          <t>1.2g</t>
        </is>
      </c>
      <c r="I73" t="inlineStr">
        <is>
          <t>2</t>
        </is>
      </c>
      <c r="J73" t="inlineStr"/>
      <c r="K73" t="inlineStr">
        <is>
          <t>12/$17 Infused Prerolls</t>
        </is>
      </c>
      <c r="L73" t="inlineStr">
        <is>
          <t>67abb3c69b1a420007d5fef8</t>
        </is>
      </c>
      <c r="M73" t="inlineStr">
        <is>
          <t>Inhalable Compound Concentrate (each)</t>
        </is>
      </c>
      <c r="N73" t="inlineStr">
        <is>
          <t>Distro 10 Preroll</t>
        </is>
      </c>
      <c r="O73" t="inlineStr">
        <is>
          <t>https://shoppure.com/stores/pure-dixie-monroe-rec/product/distro-10-infused-preroll-strawberry-float</t>
        </is>
      </c>
      <c r="P73" t="n">
        <v>0</v>
      </c>
      <c r="Q73" t="n">
        <v>0</v>
      </c>
      <c r="R73" t="n">
        <v>0</v>
      </c>
      <c r="S73" t="n">
        <v>0</v>
      </c>
      <c r="T73" t="n">
        <v>0</v>
      </c>
      <c r="U73" t="n">
        <v>0</v>
      </c>
      <c r="V73" t="n">
        <v>0</v>
      </c>
      <c r="W73" t="n">
        <v>0</v>
      </c>
      <c r="X73" t="n">
        <v>0</v>
      </c>
      <c r="Y73" t="n">
        <v>0</v>
      </c>
      <c r="Z73">
        <f>SUM(P73,Q73,U73,V73,X73,Y73)</f>
        <v/>
      </c>
      <c r="AA73">
        <f>SUM(R73,S73,T73,W73)</f>
        <v/>
      </c>
      <c r="AB73">
        <f>3*Z73+AA73</f>
        <v/>
      </c>
    </row>
    <row r="74">
      <c r="A74" t="inlineStr">
        <is>
          <t>Monroe</t>
        </is>
      </c>
      <c r="B74" t="inlineStr">
        <is>
          <t>69e969f6f0253938cb50942e</t>
        </is>
      </c>
      <c r="C74" t="inlineStr">
        <is>
          <t>Sin City 1.3g Infused Preroll - Green Crack</t>
        </is>
      </c>
      <c r="D74" t="inlineStr">
        <is>
          <t>Thunder Canna 1.3g Infused Prerolls</t>
        </is>
      </c>
      <c r="E74" t="inlineStr">
        <is>
          <t>Pre-Rolls</t>
        </is>
      </c>
      <c r="F74" t="inlineStr">
        <is>
          <t>infused</t>
        </is>
      </c>
      <c r="G74" t="inlineStr">
        <is>
          <t>Sativa-Hybrid</t>
        </is>
      </c>
      <c r="H74" t="inlineStr">
        <is>
          <t>1.3g</t>
        </is>
      </c>
      <c r="I74" t="inlineStr">
        <is>
          <t>4</t>
        </is>
      </c>
      <c r="J74" t="inlineStr"/>
      <c r="K74" t="inlineStr"/>
      <c r="L74" t="inlineStr">
        <is>
          <t>69e976dddceca700074e7b5d</t>
        </is>
      </c>
      <c r="M74" t="inlineStr">
        <is>
          <t>Inhalable Compound Concentrate (each)</t>
        </is>
      </c>
      <c r="N74" t="inlineStr">
        <is>
          <t>Thunder Canna 1.3g Infused Prerolls</t>
        </is>
      </c>
      <c r="O74" t="inlineStr">
        <is>
          <t>https://shoppure.com/stores/pure-dixie-monroe-rec/product/sin-city-1-3g-infused-preroll-green-crack</t>
        </is>
      </c>
      <c r="P74" t="n">
        <v>0</v>
      </c>
      <c r="Q74" t="n">
        <v>0</v>
      </c>
      <c r="R74" t="n">
        <v>1</v>
      </c>
      <c r="S74" t="n">
        <v>0</v>
      </c>
      <c r="T74" t="n">
        <v>0</v>
      </c>
      <c r="U74" t="n">
        <v>0</v>
      </c>
      <c r="V74" t="n">
        <v>0</v>
      </c>
      <c r="W74" t="n">
        <v>0</v>
      </c>
      <c r="X74" t="n">
        <v>0</v>
      </c>
      <c r="Y74" t="n">
        <v>0</v>
      </c>
      <c r="Z74">
        <f>SUM(P74,Q74,U74,V74,X74,Y74)</f>
        <v/>
      </c>
      <c r="AA74">
        <f>SUM(R74,S74,T74,W74)</f>
        <v/>
      </c>
      <c r="AB74">
        <f>3*Z74+AA74</f>
        <v/>
      </c>
    </row>
    <row r="75">
      <c r="A75" t="inlineStr">
        <is>
          <t>Monroe</t>
        </is>
      </c>
      <c r="B75" t="inlineStr">
        <is>
          <t>69e969f6f0253938cb509429</t>
        </is>
      </c>
      <c r="C75" t="inlineStr">
        <is>
          <t>Church Disposable - Rainbow Belts</t>
        </is>
      </c>
      <c r="D75" t="inlineStr">
        <is>
          <t>Church 1g Disposables</t>
        </is>
      </c>
      <c r="E75" t="inlineStr">
        <is>
          <t>Vaporizers</t>
        </is>
      </c>
      <c r="F75" t="inlineStr">
        <is>
          <t>cartridges</t>
        </is>
      </c>
      <c r="G75" t="inlineStr">
        <is>
          <t>Hybrid</t>
        </is>
      </c>
      <c r="H75" t="inlineStr">
        <is>
          <t>1g</t>
        </is>
      </c>
      <c r="I75" t="inlineStr">
        <is>
          <t>19</t>
        </is>
      </c>
      <c r="J75" t="inlineStr"/>
      <c r="K75" t="inlineStr"/>
      <c r="L75" t="inlineStr">
        <is>
          <t>6945ecabe700900007e33163</t>
        </is>
      </c>
      <c r="M75" t="inlineStr">
        <is>
          <t>Vape Cart</t>
        </is>
      </c>
      <c r="N75" t="inlineStr">
        <is>
          <t>Church 1g Disposables</t>
        </is>
      </c>
      <c r="O75" t="inlineStr">
        <is>
          <t>https://shoppure.com/stores/pure-dixie-monroe-rec/product/church-disposable-rainbow-belts</t>
        </is>
      </c>
      <c r="P75" t="n">
        <v>0</v>
      </c>
      <c r="Q75" t="n">
        <v>0</v>
      </c>
      <c r="R75" t="n">
        <v>1</v>
      </c>
      <c r="S75" t="n">
        <v>0</v>
      </c>
      <c r="T75" t="n">
        <v>0</v>
      </c>
      <c r="U75" t="n">
        <v>0</v>
      </c>
      <c r="V75" t="n">
        <v>0</v>
      </c>
      <c r="W75" t="n">
        <v>0</v>
      </c>
      <c r="X75" t="n">
        <v>0</v>
      </c>
      <c r="Y75" t="n">
        <v>0</v>
      </c>
      <c r="Z75">
        <f>SUM(P75,Q75,U75,V75,X75,Y75)</f>
        <v/>
      </c>
      <c r="AA75">
        <f>SUM(R75,S75,T75,W75)</f>
        <v/>
      </c>
      <c r="AB75">
        <f>3*Z75+AA75</f>
        <v/>
      </c>
    </row>
    <row r="76">
      <c r="A76" t="inlineStr">
        <is>
          <t>Monroe</t>
        </is>
      </c>
      <c r="B76" t="inlineStr">
        <is>
          <t>6aca496999d5f9002303e246</t>
        </is>
      </c>
      <c r="C76" t="inlineStr">
        <is>
          <t>Bliss Disposable Vape - Sativa - Melonade</t>
        </is>
      </c>
      <c r="D76" t="inlineStr">
        <is>
          <t>Bliss 2g Disposable</t>
        </is>
      </c>
      <c r="E76" t="inlineStr">
        <is>
          <t>Vaporizers</t>
        </is>
      </c>
      <c r="F76" t="inlineStr">
        <is>
          <t>disposables</t>
        </is>
      </c>
      <c r="G76" t="inlineStr">
        <is>
          <t>Sativa</t>
        </is>
      </c>
      <c r="H76" t="inlineStr">
        <is>
          <t>2g</t>
        </is>
      </c>
      <c r="I76" t="inlineStr">
        <is>
          <t>12</t>
        </is>
      </c>
      <c r="J76" t="inlineStr"/>
      <c r="K76" t="inlineStr"/>
      <c r="L76" t="inlineStr">
        <is>
          <t>6ab45b8bdc9c270007771d77</t>
        </is>
      </c>
      <c r="M76" t="inlineStr">
        <is>
          <t>Vape Cart</t>
        </is>
      </c>
      <c r="N76" t="inlineStr">
        <is>
          <t>Bliss 2g Disposable</t>
        </is>
      </c>
      <c r="O76" t="inlineStr">
        <is>
          <t>https://shoppure.com/stores/pure-dixie-monroe-rec/product/bliss-disposable-vape-sativa-melonade</t>
        </is>
      </c>
      <c r="P76" t="n">
        <v>0</v>
      </c>
      <c r="Q76" t="n">
        <v>0</v>
      </c>
      <c r="R76" t="n">
        <v>1</v>
      </c>
      <c r="S76" t="n">
        <v>0</v>
      </c>
      <c r="T76" t="n">
        <v>1</v>
      </c>
      <c r="U76" t="n">
        <v>0</v>
      </c>
      <c r="V76" t="n">
        <v>0</v>
      </c>
      <c r="W76" t="n">
        <v>0</v>
      </c>
      <c r="X76" t="n">
        <v>0</v>
      </c>
      <c r="Y76" t="n">
        <v>0</v>
      </c>
      <c r="Z76">
        <f>SUM(P76,Q76,U76,V76,X76,Y76)</f>
        <v/>
      </c>
      <c r="AA76">
        <f>SUM(R76,S76,T76,W76)</f>
        <v/>
      </c>
      <c r="AB76">
        <f>3*Z76+AA76</f>
        <v/>
      </c>
    </row>
    <row r="77">
      <c r="A77" t="inlineStr">
        <is>
          <t>Monroe</t>
        </is>
      </c>
      <c r="B77" t="inlineStr">
        <is>
          <t>69e969f6f0253938cb5094e0</t>
        </is>
      </c>
      <c r="C77" t="inlineStr">
        <is>
          <t>Society C Liquid Diamond Disposable - Grape Soda</t>
        </is>
      </c>
      <c r="D77" t="inlineStr">
        <is>
          <t>Society C 2g Liquid Diamond Disposable</t>
        </is>
      </c>
      <c r="E77" t="inlineStr">
        <is>
          <t>Vaporizers</t>
        </is>
      </c>
      <c r="F77" t="inlineStr">
        <is>
          <t>live-resin-disposable</t>
        </is>
      </c>
      <c r="G77" t="inlineStr">
        <is>
          <t>Indica</t>
        </is>
      </c>
      <c r="H77" t="inlineStr">
        <is>
          <t>2g</t>
        </is>
      </c>
      <c r="I77" t="inlineStr">
        <is>
          <t>16</t>
        </is>
      </c>
      <c r="J77" t="inlineStr"/>
      <c r="K77" t="inlineStr"/>
      <c r="L77" t="inlineStr">
        <is>
          <t>698f8f7d3df68d000713af5a</t>
        </is>
      </c>
      <c r="M77" t="inlineStr">
        <is>
          <t>Vape Cart</t>
        </is>
      </c>
      <c r="N77" t="inlineStr">
        <is>
          <t>Society C 2g Liquid Diamond Disposable</t>
        </is>
      </c>
      <c r="O77" t="inlineStr">
        <is>
          <t>https://shoppure.com/stores/pure-dixie-monroe-rec/product/society-c-liquid-diamond-disposable-grape-soda</t>
        </is>
      </c>
      <c r="P77" t="n">
        <v>0</v>
      </c>
      <c r="Q77" t="n">
        <v>0</v>
      </c>
      <c r="R77" t="n">
        <v>1</v>
      </c>
      <c r="S77" t="n">
        <v>0</v>
      </c>
      <c r="T77" t="n">
        <v>0</v>
      </c>
      <c r="U77" t="n">
        <v>0</v>
      </c>
      <c r="V77" t="n">
        <v>0</v>
      </c>
      <c r="W77" t="n">
        <v>0</v>
      </c>
      <c r="X77" t="n">
        <v>0</v>
      </c>
      <c r="Y77" t="n">
        <v>0</v>
      </c>
      <c r="Z77">
        <f>SUM(P77,Q77,U77,V77,X77,Y77)</f>
        <v/>
      </c>
      <c r="AA77">
        <f>SUM(R77,S77,T77,W77)</f>
        <v/>
      </c>
      <c r="AB77">
        <f>3*Z77+AA77</f>
        <v/>
      </c>
    </row>
    <row r="78">
      <c r="A78" t="inlineStr">
        <is>
          <t>Monroe</t>
        </is>
      </c>
      <c r="B78" t="inlineStr">
        <is>
          <t>6ac6ade1433eb400233ea3d8</t>
        </is>
      </c>
      <c r="C78" t="inlineStr">
        <is>
          <t>Kola Farms Cart - Peanut Butter Punch</t>
        </is>
      </c>
      <c r="D78" t="inlineStr">
        <is>
          <t>Kola Farms 1g Live Resin Cart</t>
        </is>
      </c>
      <c r="E78" t="inlineStr">
        <is>
          <t>Vaporizers</t>
        </is>
      </c>
      <c r="F78" t="inlineStr">
        <is>
          <t>live-resin-cartridge</t>
        </is>
      </c>
      <c r="G78" t="inlineStr">
        <is>
          <t>Indica-Hybrid</t>
        </is>
      </c>
      <c r="H78" t="inlineStr">
        <is>
          <t>1g</t>
        </is>
      </c>
      <c r="I78" t="inlineStr">
        <is>
          <t>6</t>
        </is>
      </c>
      <c r="J78" t="inlineStr"/>
      <c r="K78" t="inlineStr">
        <is>
          <t>5/$5 Kola Farms 1g Cart</t>
        </is>
      </c>
      <c r="L78" t="inlineStr">
        <is>
          <t>6ac6b9da7bab010023a08500</t>
        </is>
      </c>
      <c r="M78" t="inlineStr">
        <is>
          <t>Vape Cart</t>
        </is>
      </c>
      <c r="N78" t="inlineStr">
        <is>
          <t>Kola Farms 1g Live Resin Cart</t>
        </is>
      </c>
      <c r="O78" t="inlineStr">
        <is>
          <t>https://shoppure.com/stores/pure-dixie-monroe-rec/product/kola-farms-cart-peanut-butter-punch</t>
        </is>
      </c>
      <c r="P78" t="n">
        <v>0</v>
      </c>
      <c r="Q78" t="n">
        <v>0</v>
      </c>
      <c r="R78" t="n">
        <v>1</v>
      </c>
      <c r="S78" t="n">
        <v>0</v>
      </c>
      <c r="T78" t="n">
        <v>0</v>
      </c>
      <c r="U78" t="n">
        <v>0</v>
      </c>
      <c r="V78" t="n">
        <v>0</v>
      </c>
      <c r="W78" t="n">
        <v>0</v>
      </c>
      <c r="X78" t="n">
        <v>0</v>
      </c>
      <c r="Y78" t="n">
        <v>0</v>
      </c>
      <c r="Z78">
        <f>SUM(P78,Q78,U78,V78,X78,Y78)</f>
        <v/>
      </c>
      <c r="AA78">
        <f>SUM(R78,S78,T78,W78)</f>
        <v/>
      </c>
      <c r="AB78">
        <f>3*Z78+AA78</f>
        <v/>
      </c>
    </row>
    <row r="79">
      <c r="A79" t="inlineStr">
        <is>
          <t>Monroe</t>
        </is>
      </c>
      <c r="B79" t="inlineStr">
        <is>
          <t>6893fa27832d06a9d749a3ea</t>
        </is>
      </c>
      <c r="C79" t="inlineStr">
        <is>
          <t>Platinum Vape Disposable - Wild Cherry</t>
        </is>
      </c>
      <c r="D79" t="inlineStr">
        <is>
          <t>Platinum 1g Disposable</t>
        </is>
      </c>
      <c r="E79" t="inlineStr">
        <is>
          <t>Vaporizers</t>
        </is>
      </c>
      <c r="F79" t="inlineStr">
        <is>
          <t>disposables</t>
        </is>
      </c>
      <c r="G79" t="inlineStr">
        <is>
          <t>Hybrid</t>
        </is>
      </c>
      <c r="H79" t="inlineStr">
        <is>
          <t>1g</t>
        </is>
      </c>
      <c r="I79" t="inlineStr">
        <is>
          <t>12</t>
        </is>
      </c>
      <c r="J79" t="inlineStr"/>
      <c r="K79" t="inlineStr"/>
      <c r="L79" t="inlineStr">
        <is>
          <t>68940451a072850007dac103</t>
        </is>
      </c>
      <c r="M79" t="inlineStr">
        <is>
          <t>Vape Cart</t>
        </is>
      </c>
      <c r="N79" t="inlineStr">
        <is>
          <t>Platinum 1g Disposable</t>
        </is>
      </c>
      <c r="O79" t="inlineStr">
        <is>
          <t>https://shoppure.com/stores/pure-dixie-monroe-rec/product/platinum-vape-disposable-wild-cherry</t>
        </is>
      </c>
      <c r="P79" t="n">
        <v>0</v>
      </c>
      <c r="Q79" t="n">
        <v>0</v>
      </c>
      <c r="R79" t="n">
        <v>1</v>
      </c>
      <c r="S79" t="n">
        <v>0</v>
      </c>
      <c r="T79" t="n">
        <v>0</v>
      </c>
      <c r="U79" t="n">
        <v>0</v>
      </c>
      <c r="V79" t="n">
        <v>0</v>
      </c>
      <c r="W79" t="n">
        <v>0</v>
      </c>
      <c r="X79" t="n">
        <v>0</v>
      </c>
      <c r="Y79" t="n">
        <v>0</v>
      </c>
      <c r="Z79">
        <f>SUM(P79,Q79,U79,V79,X79,Y79)</f>
        <v/>
      </c>
      <c r="AA79">
        <f>SUM(R79,S79,T79,W79)</f>
        <v/>
      </c>
      <c r="AB79">
        <f>3*Z79+AA79</f>
        <v/>
      </c>
    </row>
    <row r="80">
      <c r="A80" t="inlineStr">
        <is>
          <t>Monroe</t>
        </is>
      </c>
      <c r="B80" t="inlineStr">
        <is>
          <t>6ad7b06edb0b4f0023e65b1a</t>
        </is>
      </c>
      <c r="C80" t="inlineStr">
        <is>
          <t>Breeze x Skunkhouse Rosin Disposable Vape - Mod Banana</t>
        </is>
      </c>
      <c r="D80" t="inlineStr">
        <is>
          <t>Breeze Canna Pro 1g Live Rosin Vape</t>
        </is>
      </c>
      <c r="E80" t="inlineStr">
        <is>
          <t>Vaporizers</t>
        </is>
      </c>
      <c r="F80" t="inlineStr">
        <is>
          <t>live-rosin-disposable</t>
        </is>
      </c>
      <c r="G80" t="inlineStr">
        <is>
          <t>Hybrid</t>
        </is>
      </c>
      <c r="H80" t="inlineStr">
        <is>
          <t>1g</t>
        </is>
      </c>
      <c r="I80" t="inlineStr">
        <is>
          <t>29</t>
        </is>
      </c>
      <c r="J80" t="inlineStr"/>
      <c r="K80" t="inlineStr"/>
      <c r="L80" t="inlineStr">
        <is>
          <t>6a30916af1624d0007307075</t>
        </is>
      </c>
      <c r="M80" t="inlineStr">
        <is>
          <t>Vape Cart</t>
        </is>
      </c>
      <c r="N80" t="inlineStr">
        <is>
          <t>Breeze Canna Pro 1g Live Rosin Vape</t>
        </is>
      </c>
      <c r="O80" t="inlineStr">
        <is>
          <t>https://shoppure.com/stores/pure-dixie-monroe-rec/product/breeze-x-skunkhouse-rosin-disposable-vape-mod-banana</t>
        </is>
      </c>
      <c r="P80" t="n">
        <v>0</v>
      </c>
      <c r="Q80" t="n">
        <v>0</v>
      </c>
      <c r="R80" t="n">
        <v>1</v>
      </c>
      <c r="S80" t="n">
        <v>0</v>
      </c>
      <c r="T80" t="n">
        <v>0</v>
      </c>
      <c r="U80" t="n">
        <v>0</v>
      </c>
      <c r="V80" t="n">
        <v>0</v>
      </c>
      <c r="W80" t="n">
        <v>0</v>
      </c>
      <c r="X80" t="n">
        <v>0</v>
      </c>
      <c r="Y80" t="n">
        <v>0</v>
      </c>
      <c r="Z80">
        <f>SUM(P80,Q80,U80,V80,X80,Y80)</f>
        <v/>
      </c>
      <c r="AA80">
        <f>SUM(R80,S80,T80,W80)</f>
        <v/>
      </c>
      <c r="AB80">
        <f>3*Z80+AA80</f>
        <v/>
      </c>
    </row>
    <row r="81">
      <c r="A81" t="inlineStr">
        <is>
          <t>Monroe</t>
        </is>
      </c>
      <c r="B81" t="inlineStr">
        <is>
          <t>6aada35d4a43c600072b8569</t>
        </is>
      </c>
      <c r="C81" t="inlineStr">
        <is>
          <t>Society C Live Resin Disposable - Grand Daddy Purp</t>
        </is>
      </c>
      <c r="D81" t="inlineStr">
        <is>
          <t>Society C Live Resin Disposable</t>
        </is>
      </c>
      <c r="E81" t="inlineStr">
        <is>
          <t>Vaporizers</t>
        </is>
      </c>
      <c r="F81" t="inlineStr">
        <is>
          <t>live-resin-disposable</t>
        </is>
      </c>
      <c r="G81" t="inlineStr">
        <is>
          <t>Indica-Hybrid</t>
        </is>
      </c>
      <c r="H81" t="inlineStr">
        <is>
          <t>2g</t>
        </is>
      </c>
      <c r="I81" t="inlineStr">
        <is>
          <t>26</t>
        </is>
      </c>
      <c r="J81" t="inlineStr"/>
      <c r="K81" t="inlineStr"/>
      <c r="L81" t="inlineStr">
        <is>
          <t>69c18ea147288600079e12ad</t>
        </is>
      </c>
      <c r="M81" t="inlineStr">
        <is>
          <t>Vape Cart</t>
        </is>
      </c>
      <c r="N81" t="inlineStr">
        <is>
          <t>Society C Live Resin Disposable</t>
        </is>
      </c>
      <c r="O81" t="inlineStr">
        <is>
          <t>https://shoppure.com/stores/pure-dixie-monroe-rec/product/society-c-live-resin-disposable-grand-daddy-purp</t>
        </is>
      </c>
      <c r="P81" t="n">
        <v>0</v>
      </c>
      <c r="Q81" t="n">
        <v>0</v>
      </c>
      <c r="R81" t="n">
        <v>1</v>
      </c>
      <c r="S81" t="n">
        <v>0</v>
      </c>
      <c r="T81" t="n">
        <v>0</v>
      </c>
      <c r="U81" t="n">
        <v>0</v>
      </c>
      <c r="V81" t="n">
        <v>0</v>
      </c>
      <c r="W81" t="n">
        <v>0</v>
      </c>
      <c r="X81" t="n">
        <v>0</v>
      </c>
      <c r="Y81" t="n">
        <v>0</v>
      </c>
      <c r="Z81">
        <f>SUM(P81,Q81,U81,V81,X81,Y81)</f>
        <v/>
      </c>
      <c r="AA81">
        <f>SUM(R81,S81,T81,W81)</f>
        <v/>
      </c>
      <c r="AB81">
        <f>3*Z81+AA81</f>
        <v/>
      </c>
    </row>
    <row r="82">
      <c r="A82" t="inlineStr">
        <is>
          <t>Monroe</t>
        </is>
      </c>
      <c r="B82" t="inlineStr">
        <is>
          <t>6a8a4f3bcf2c5956cbc79a4c</t>
        </is>
      </c>
      <c r="C82" t="inlineStr">
        <is>
          <t>Party Favors Disposable - Granddaddy Purp</t>
        </is>
      </c>
      <c r="D82" t="inlineStr">
        <is>
          <t>Party Favors 2g Disposables</t>
        </is>
      </c>
      <c r="E82" t="inlineStr">
        <is>
          <t>Vaporizers</t>
        </is>
      </c>
      <c r="F82" t="inlineStr">
        <is>
          <t>all-in-one</t>
        </is>
      </c>
      <c r="G82" t="inlineStr">
        <is>
          <t>Indica</t>
        </is>
      </c>
      <c r="H82" t="inlineStr">
        <is>
          <t>2g</t>
        </is>
      </c>
      <c r="I82" t="inlineStr">
        <is>
          <t>15</t>
        </is>
      </c>
      <c r="J82" t="inlineStr"/>
      <c r="K82" t="inlineStr">
        <is>
          <t>2/$15 Ripz/Fly/Party Favors 2g Disposables</t>
        </is>
      </c>
      <c r="L82" t="inlineStr">
        <is>
          <t>6a8a5e08a58a13000795ee76</t>
        </is>
      </c>
      <c r="M82" t="inlineStr">
        <is>
          <t>Vape Cart</t>
        </is>
      </c>
      <c r="N82" t="inlineStr">
        <is>
          <t>Party Favors 2g Disposables</t>
        </is>
      </c>
      <c r="O82" t="inlineStr">
        <is>
          <t>https://shoppure.com/stores/pure-dixie-monroe-rec/product/party-favors-disposable-granddaddy-purp</t>
        </is>
      </c>
      <c r="P82" t="n">
        <v>0</v>
      </c>
      <c r="Q82" t="n">
        <v>0</v>
      </c>
      <c r="R82" t="n">
        <v>1</v>
      </c>
      <c r="S82" t="n">
        <v>0</v>
      </c>
      <c r="T82" t="n">
        <v>0</v>
      </c>
      <c r="U82" t="n">
        <v>0</v>
      </c>
      <c r="V82" t="n">
        <v>0</v>
      </c>
      <c r="W82" t="n">
        <v>0</v>
      </c>
      <c r="X82" t="n">
        <v>0</v>
      </c>
      <c r="Y82" t="n">
        <v>0</v>
      </c>
      <c r="Z82">
        <f>SUM(P82,Q82,U82,V82,X82,Y82)</f>
        <v/>
      </c>
      <c r="AA82">
        <f>SUM(R82,S82,T82,W82)</f>
        <v/>
      </c>
      <c r="AB82">
        <f>3*Z82+AA82</f>
        <v/>
      </c>
    </row>
    <row r="83">
      <c r="A83" t="inlineStr">
        <is>
          <t>Monroe</t>
        </is>
      </c>
      <c r="B83" t="inlineStr">
        <is>
          <t>6a0f663a635538529f071152</t>
        </is>
      </c>
      <c r="C83" t="inlineStr">
        <is>
          <t>Hyman Stylus Live Resin Disposable - Goosebumps</t>
        </is>
      </c>
      <c r="D83" t="inlineStr">
        <is>
          <t>Hyman 2g Stylus Live Resin Disposable</t>
        </is>
      </c>
      <c r="E83" t="inlineStr">
        <is>
          <t>Vaporizers</t>
        </is>
      </c>
      <c r="F83" t="inlineStr">
        <is>
          <t>live-resin-disposable</t>
        </is>
      </c>
      <c r="G83" t="inlineStr">
        <is>
          <t>Hybrid</t>
        </is>
      </c>
      <c r="H83" t="inlineStr">
        <is>
          <t>2g</t>
        </is>
      </c>
      <c r="I83" t="inlineStr">
        <is>
          <t>20</t>
        </is>
      </c>
      <c r="J83" t="inlineStr"/>
      <c r="K83" t="inlineStr"/>
      <c r="L83" t="inlineStr">
        <is>
          <t>69fcd5600a5b92000793149a</t>
        </is>
      </c>
      <c r="M83" t="inlineStr">
        <is>
          <t>Vape Cart</t>
        </is>
      </c>
      <c r="N83" t="inlineStr">
        <is>
          <t>Hyman 2g Stylus Live Resin Disposable</t>
        </is>
      </c>
      <c r="O83" t="inlineStr">
        <is>
          <t>https://shoppure.com/stores/pure-dixie-monroe-rec/product/hyman-stylus-live-resin-disposable-goosebumps</t>
        </is>
      </c>
      <c r="P83" t="n">
        <v>0</v>
      </c>
      <c r="Q83" t="n">
        <v>0</v>
      </c>
      <c r="R83" t="n">
        <v>1</v>
      </c>
      <c r="S83" t="n">
        <v>0</v>
      </c>
      <c r="T83" t="n">
        <v>0</v>
      </c>
      <c r="U83" t="n">
        <v>0</v>
      </c>
      <c r="V83" t="n">
        <v>0</v>
      </c>
      <c r="W83" t="n">
        <v>0</v>
      </c>
      <c r="X83" t="n">
        <v>0</v>
      </c>
      <c r="Y83" t="n">
        <v>0</v>
      </c>
      <c r="Z83">
        <f>SUM(P83,Q83,U83,V83,X83,Y83)</f>
        <v/>
      </c>
      <c r="AA83">
        <f>SUM(R83,S83,T83,W83)</f>
        <v/>
      </c>
      <c r="AB83">
        <f>3*Z83+AA83</f>
        <v/>
      </c>
    </row>
    <row r="84">
      <c r="A84" t="inlineStr">
        <is>
          <t>Monroe</t>
        </is>
      </c>
      <c r="B84" t="inlineStr">
        <is>
          <t>6aa5dae87273ef7c7f98e62d</t>
        </is>
      </c>
      <c r="C84" t="inlineStr">
        <is>
          <t>Jeeter XL Premium Diamonds Disposable - Island Papaya</t>
        </is>
      </c>
      <c r="D84" t="inlineStr">
        <is>
          <t>Jeeter XL Premium Diamonds 2g Disposable</t>
        </is>
      </c>
      <c r="E84" t="inlineStr">
        <is>
          <t>Vaporizers</t>
        </is>
      </c>
      <c r="F84" t="inlineStr">
        <is>
          <t>disposables</t>
        </is>
      </c>
      <c r="G84" t="inlineStr">
        <is>
          <t>Hybrid</t>
        </is>
      </c>
      <c r="H84" t="inlineStr">
        <is>
          <t>2g</t>
        </is>
      </c>
      <c r="I84" t="inlineStr">
        <is>
          <t>29</t>
        </is>
      </c>
      <c r="J84" t="inlineStr"/>
      <c r="K84" t="inlineStr"/>
      <c r="L84" t="inlineStr">
        <is>
          <t>6a99d41acc860d00073c2341</t>
        </is>
      </c>
      <c r="M84" t="inlineStr">
        <is>
          <t>Vape Cart</t>
        </is>
      </c>
      <c r="N84" t="inlineStr">
        <is>
          <t>Jeeter XL Premium Diamonds 2g Disposable</t>
        </is>
      </c>
      <c r="O84" t="inlineStr">
        <is>
          <t>https://shoppure.com/stores/pure-dixie-monroe-rec/product/jeeter-xl-premium-diamonds-disposable-island-papaya</t>
        </is>
      </c>
      <c r="P84" t="n">
        <v>0</v>
      </c>
      <c r="Q84" t="n">
        <v>0</v>
      </c>
      <c r="R84" t="n">
        <v>1</v>
      </c>
      <c r="S84" t="n">
        <v>0</v>
      </c>
      <c r="T84" t="n">
        <v>0</v>
      </c>
      <c r="U84" t="n">
        <v>0</v>
      </c>
      <c r="V84" t="n">
        <v>0</v>
      </c>
      <c r="W84" t="n">
        <v>0</v>
      </c>
      <c r="X84" t="n">
        <v>0</v>
      </c>
      <c r="Y84" t="n">
        <v>0</v>
      </c>
      <c r="Z84">
        <f>SUM(P84,Q84,U84,V84,X84,Y84)</f>
        <v/>
      </c>
      <c r="AA84">
        <f>SUM(R84,S84,T84,W84)</f>
        <v/>
      </c>
      <c r="AB84">
        <f>3*Z84+AA84</f>
        <v/>
      </c>
    </row>
    <row r="85">
      <c r="A85" t="inlineStr">
        <is>
          <t>Monroe</t>
        </is>
      </c>
      <c r="B85" t="inlineStr">
        <is>
          <t>69e969f6f0253938cb50942b</t>
        </is>
      </c>
      <c r="C85" t="inlineStr">
        <is>
          <t>Church Disposable - Watermelon Z</t>
        </is>
      </c>
      <c r="D85" t="inlineStr">
        <is>
          <t>Church 1g Disposables</t>
        </is>
      </c>
      <c r="E85" t="inlineStr">
        <is>
          <t>Vaporizers</t>
        </is>
      </c>
      <c r="F85" t="inlineStr">
        <is>
          <t>cartridges</t>
        </is>
      </c>
      <c r="G85" t="inlineStr">
        <is>
          <t>Indica</t>
        </is>
      </c>
      <c r="H85" t="inlineStr">
        <is>
          <t>1g</t>
        </is>
      </c>
      <c r="I85" t="inlineStr">
        <is>
          <t>19</t>
        </is>
      </c>
      <c r="J85" t="inlineStr"/>
      <c r="K85" t="inlineStr"/>
      <c r="L85" t="inlineStr">
        <is>
          <t>6945ecabe700900007e33170</t>
        </is>
      </c>
      <c r="M85" t="inlineStr">
        <is>
          <t>Vape Cart</t>
        </is>
      </c>
      <c r="N85" t="inlineStr">
        <is>
          <t>Church 1g Disposables</t>
        </is>
      </c>
      <c r="O85" t="inlineStr">
        <is>
          <t>https://shoppure.com/stores/pure-dixie-monroe-rec/product/church-disposable-watermelon-z</t>
        </is>
      </c>
      <c r="P85" t="n">
        <v>0</v>
      </c>
      <c r="Q85" t="n">
        <v>0</v>
      </c>
      <c r="R85" t="n">
        <v>1</v>
      </c>
      <c r="S85" t="n">
        <v>0</v>
      </c>
      <c r="T85" t="n">
        <v>0</v>
      </c>
      <c r="U85" t="n">
        <v>0</v>
      </c>
      <c r="V85" t="n">
        <v>0</v>
      </c>
      <c r="W85" t="n">
        <v>0</v>
      </c>
      <c r="X85" t="n">
        <v>0</v>
      </c>
      <c r="Y85" t="n">
        <v>0</v>
      </c>
      <c r="Z85">
        <f>SUM(P85,Q85,U85,V85,X85,Y85)</f>
        <v/>
      </c>
      <c r="AA85">
        <f>SUM(R85,S85,T85,W85)</f>
        <v/>
      </c>
      <c r="AB85">
        <f>3*Z85+AA85</f>
        <v/>
      </c>
    </row>
    <row r="86">
      <c r="A86" t="inlineStr">
        <is>
          <t>Monroe</t>
        </is>
      </c>
      <c r="B86" t="inlineStr">
        <is>
          <t>6ada1549c0c8510023d42001</t>
        </is>
      </c>
      <c r="C86" t="inlineStr">
        <is>
          <t>KLIK Disposable - Banana Taffy</t>
        </is>
      </c>
      <c r="D86" t="inlineStr">
        <is>
          <t>Klik 2g Disposable</t>
        </is>
      </c>
      <c r="E86" t="inlineStr">
        <is>
          <t>Vaporizers</t>
        </is>
      </c>
      <c r="F86" t="inlineStr">
        <is>
          <t>disposables</t>
        </is>
      </c>
      <c r="G86" t="inlineStr">
        <is>
          <t>N/A</t>
        </is>
      </c>
      <c r="H86" t="inlineStr">
        <is>
          <t>2g</t>
        </is>
      </c>
      <c r="I86" t="inlineStr">
        <is>
          <t>20</t>
        </is>
      </c>
      <c r="J86" t="inlineStr"/>
      <c r="K86" t="inlineStr">
        <is>
          <t>2/$19.99 Klik 2g Disposables</t>
        </is>
      </c>
      <c r="L86" t="inlineStr">
        <is>
          <t>6acae131c8830e00239120ec</t>
        </is>
      </c>
      <c r="M86" t="inlineStr">
        <is>
          <t>Vape Cart</t>
        </is>
      </c>
      <c r="N86" t="inlineStr">
        <is>
          <t>Klik 2g Disposable</t>
        </is>
      </c>
      <c r="O86" t="inlineStr">
        <is>
          <t>https://shoppure.com/stores/pure-dixie-monroe-rec/product/klik-disposable-banana-taffy-2296</t>
        </is>
      </c>
      <c r="P86" t="n">
        <v>0</v>
      </c>
      <c r="Q86" t="n">
        <v>0</v>
      </c>
      <c r="R86" t="n">
        <v>1</v>
      </c>
      <c r="S86" t="n">
        <v>0</v>
      </c>
      <c r="T86" t="n">
        <v>0</v>
      </c>
      <c r="U86" t="n">
        <v>1</v>
      </c>
      <c r="V86" t="n">
        <v>0</v>
      </c>
      <c r="W86" t="n">
        <v>0</v>
      </c>
      <c r="X86" t="n">
        <v>0</v>
      </c>
      <c r="Y86" t="n">
        <v>0</v>
      </c>
      <c r="Z86">
        <f>SUM(P86,Q86,U86,V86,X86,Y86)</f>
        <v/>
      </c>
      <c r="AA86">
        <f>SUM(R86,S86,T86,W86)</f>
        <v/>
      </c>
      <c r="AB86">
        <f>3*Z86+AA86</f>
        <v/>
      </c>
    </row>
    <row r="87">
      <c r="A87" t="inlineStr">
        <is>
          <t>Monroe</t>
        </is>
      </c>
      <c r="B87" t="inlineStr">
        <is>
          <t>67e98a66bc5e9c06ae4b26a6</t>
        </is>
      </c>
      <c r="C87" t="inlineStr">
        <is>
          <t>Fly Cart - Pink Lemonade</t>
        </is>
      </c>
      <c r="D87" t="inlineStr">
        <is>
          <t>Fly Concentrates</t>
        </is>
      </c>
      <c r="E87" t="inlineStr">
        <is>
          <t>Vaporizers</t>
        </is>
      </c>
      <c r="F87" t="inlineStr">
        <is>
          <t>cartridges</t>
        </is>
      </c>
      <c r="G87" t="inlineStr">
        <is>
          <t>Indica</t>
        </is>
      </c>
      <c r="H87" t="inlineStr">
        <is>
          <t>1g</t>
        </is>
      </c>
      <c r="I87" t="inlineStr">
        <is>
          <t>3.79</t>
        </is>
      </c>
      <c r="J87" t="inlineStr"/>
      <c r="K87" t="inlineStr">
        <is>
          <t>Buy Pure 510 Battery Get 2 1g Carts Free | 4/$10 Fly or Thunder Canna 1g Carts</t>
        </is>
      </c>
      <c r="L87" t="inlineStr">
        <is>
          <t>67dda198790766000700cdf4</t>
        </is>
      </c>
      <c r="M87" t="inlineStr">
        <is>
          <t>Vape Cart</t>
        </is>
      </c>
      <c r="N87" t="inlineStr">
        <is>
          <t>Fly 1g Cart</t>
        </is>
      </c>
      <c r="O87" t="inlineStr">
        <is>
          <t>https://shoppure.com/stores/pure-dixie-monroe-rec/product/fly-cart-pink-lemonade</t>
        </is>
      </c>
      <c r="P87" t="n">
        <v>0</v>
      </c>
      <c r="Q87" t="n">
        <v>0</v>
      </c>
      <c r="R87" t="n">
        <v>0</v>
      </c>
      <c r="S87" t="n">
        <v>0</v>
      </c>
      <c r="T87" t="n">
        <v>0</v>
      </c>
      <c r="U87" t="n">
        <v>0</v>
      </c>
      <c r="V87" t="n">
        <v>0</v>
      </c>
      <c r="W87" t="n">
        <v>0</v>
      </c>
      <c r="X87" t="n">
        <v>0</v>
      </c>
      <c r="Y87" t="n">
        <v>0</v>
      </c>
      <c r="Z87">
        <f>SUM(P87,Q87,U87,V87,X87,Y87)</f>
        <v/>
      </c>
      <c r="AA87">
        <f>SUM(R87,S87,T87,W87)</f>
        <v/>
      </c>
      <c r="AB87">
        <f>3*Z87+AA87</f>
        <v/>
      </c>
    </row>
    <row r="88">
      <c r="A88" t="inlineStr">
        <is>
          <t>Monroe</t>
        </is>
      </c>
      <c r="B88" t="inlineStr">
        <is>
          <t>69e969f6f0253938cb509427</t>
        </is>
      </c>
      <c r="C88" t="inlineStr">
        <is>
          <t>Church Disposable - Dosi Punch</t>
        </is>
      </c>
      <c r="D88" t="inlineStr">
        <is>
          <t>Church 1g Disposables</t>
        </is>
      </c>
      <c r="E88" t="inlineStr">
        <is>
          <t>Vaporizers</t>
        </is>
      </c>
      <c r="F88" t="inlineStr">
        <is>
          <t>cartridges</t>
        </is>
      </c>
      <c r="G88" t="inlineStr">
        <is>
          <t>Indica</t>
        </is>
      </c>
      <c r="H88" t="inlineStr">
        <is>
          <t>1g</t>
        </is>
      </c>
      <c r="I88" t="inlineStr">
        <is>
          <t>19</t>
        </is>
      </c>
      <c r="J88" t="inlineStr"/>
      <c r="K88" t="inlineStr"/>
      <c r="L88" t="inlineStr">
        <is>
          <t>6945ecabe700900007e3317a</t>
        </is>
      </c>
      <c r="M88" t="inlineStr">
        <is>
          <t>Vape Cart</t>
        </is>
      </c>
      <c r="N88" t="inlineStr">
        <is>
          <t>Church 1g Disposables</t>
        </is>
      </c>
      <c r="O88" t="inlineStr">
        <is>
          <t>https://shoppure.com/stores/pure-dixie-monroe-rec/product/church-disposable-dosi-punch</t>
        </is>
      </c>
      <c r="P88" t="n">
        <v>0</v>
      </c>
      <c r="Q88" t="n">
        <v>0</v>
      </c>
      <c r="R88" t="n">
        <v>1</v>
      </c>
      <c r="S88" t="n">
        <v>0</v>
      </c>
      <c r="T88" t="n">
        <v>0</v>
      </c>
      <c r="U88" t="n">
        <v>0</v>
      </c>
      <c r="V88" t="n">
        <v>0</v>
      </c>
      <c r="W88" t="n">
        <v>0</v>
      </c>
      <c r="X88" t="n">
        <v>0</v>
      </c>
      <c r="Y88" t="n">
        <v>0</v>
      </c>
      <c r="Z88">
        <f>SUM(P88,Q88,U88,V88,X88,Y88)</f>
        <v/>
      </c>
      <c r="AA88">
        <f>SUM(R88,S88,T88,W88)</f>
        <v/>
      </c>
      <c r="AB88">
        <f>3*Z88+AA88</f>
        <v/>
      </c>
    </row>
    <row r="89">
      <c r="A89" t="inlineStr">
        <is>
          <t>Monroe</t>
        </is>
      </c>
      <c r="B89" t="inlineStr">
        <is>
          <t>6a8a4f3bcf2c5956cbc79a50</t>
        </is>
      </c>
      <c r="C89" t="inlineStr">
        <is>
          <t>Party Favors Disposable - Pink Rozay</t>
        </is>
      </c>
      <c r="D89" t="inlineStr">
        <is>
          <t>Party Favors 2g Disposables</t>
        </is>
      </c>
      <c r="E89" t="inlineStr">
        <is>
          <t>Vaporizers</t>
        </is>
      </c>
      <c r="F89" t="inlineStr">
        <is>
          <t>all-in-one</t>
        </is>
      </c>
      <c r="G89" t="inlineStr">
        <is>
          <t>Indica</t>
        </is>
      </c>
      <c r="H89" t="inlineStr">
        <is>
          <t>2g</t>
        </is>
      </c>
      <c r="I89" t="inlineStr">
        <is>
          <t>15</t>
        </is>
      </c>
      <c r="J89" t="inlineStr"/>
      <c r="K89" t="inlineStr">
        <is>
          <t>2/$15 Ripz/Fly/Party Favors 2g Disposables</t>
        </is>
      </c>
      <c r="L89" t="inlineStr">
        <is>
          <t>6a8a5e08a58a13000795ee86</t>
        </is>
      </c>
      <c r="M89" t="inlineStr">
        <is>
          <t>Vape Cart</t>
        </is>
      </c>
      <c r="N89" t="inlineStr">
        <is>
          <t>Party Favors 2g Disposables</t>
        </is>
      </c>
      <c r="O89" t="inlineStr">
        <is>
          <t>https://shoppure.com/stores/pure-dixie-monroe-rec/product/party-favors-disposable-pink-rozay</t>
        </is>
      </c>
      <c r="P89" t="n">
        <v>0</v>
      </c>
      <c r="Q89" t="n">
        <v>0</v>
      </c>
      <c r="R89" t="n">
        <v>1</v>
      </c>
      <c r="S89" t="n">
        <v>0</v>
      </c>
      <c r="T89" t="n">
        <v>0</v>
      </c>
      <c r="U89" t="n">
        <v>0</v>
      </c>
      <c r="V89" t="n">
        <v>0</v>
      </c>
      <c r="W89" t="n">
        <v>0</v>
      </c>
      <c r="X89" t="n">
        <v>0</v>
      </c>
      <c r="Y89" t="n">
        <v>0</v>
      </c>
      <c r="Z89">
        <f>SUM(P89,Q89,U89,V89,X89,Y89)</f>
        <v/>
      </c>
      <c r="AA89">
        <f>SUM(R89,S89,T89,W89)</f>
        <v/>
      </c>
      <c r="AB89">
        <f>3*Z89+AA89</f>
        <v/>
      </c>
    </row>
    <row r="90">
      <c r="A90" t="inlineStr">
        <is>
          <t>Monroe</t>
        </is>
      </c>
      <c r="B90" t="inlineStr">
        <is>
          <t>6aa46ce8146a5392a64d7da3</t>
        </is>
      </c>
      <c r="C90" t="inlineStr">
        <is>
          <t>Society C Liquid Diamond Disposable - Fruit Punch</t>
        </is>
      </c>
      <c r="D90" t="inlineStr">
        <is>
          <t>Society C 2g Liquid Diamond Disposable</t>
        </is>
      </c>
      <c r="E90" t="inlineStr">
        <is>
          <t>Vaporizers</t>
        </is>
      </c>
      <c r="F90" t="inlineStr">
        <is>
          <t>live-resin-disposable</t>
        </is>
      </c>
      <c r="G90" t="inlineStr">
        <is>
          <t>Sativa</t>
        </is>
      </c>
      <c r="H90" t="inlineStr">
        <is>
          <t>2g</t>
        </is>
      </c>
      <c r="I90" t="inlineStr">
        <is>
          <t>16</t>
        </is>
      </c>
      <c r="J90" t="inlineStr"/>
      <c r="K90" t="inlineStr"/>
      <c r="L90" t="inlineStr">
        <is>
          <t>691683dfd58a400007214d19</t>
        </is>
      </c>
      <c r="M90" t="inlineStr">
        <is>
          <t>Vape Cart</t>
        </is>
      </c>
      <c r="N90" t="inlineStr">
        <is>
          <t>Society C 2g Liquid Diamond Disposable</t>
        </is>
      </c>
      <c r="O90" t="inlineStr">
        <is>
          <t>https://shoppure.com/stores/pure-dixie-monroe-rec/product/society-c-liquid-diamond-disposable-fruit-punch</t>
        </is>
      </c>
      <c r="P90" t="n">
        <v>0</v>
      </c>
      <c r="Q90" t="n">
        <v>0</v>
      </c>
      <c r="R90" t="n">
        <v>1</v>
      </c>
      <c r="S90" t="n">
        <v>0</v>
      </c>
      <c r="T90" t="n">
        <v>0</v>
      </c>
      <c r="U90" t="n">
        <v>0</v>
      </c>
      <c r="V90" t="n">
        <v>0</v>
      </c>
      <c r="W90" t="n">
        <v>0</v>
      </c>
      <c r="X90" t="n">
        <v>0</v>
      </c>
      <c r="Y90" t="n">
        <v>0</v>
      </c>
      <c r="Z90">
        <f>SUM(P90,Q90,U90,V90,X90,Y90)</f>
        <v/>
      </c>
      <c r="AA90">
        <f>SUM(R90,S90,T90,W90)</f>
        <v/>
      </c>
      <c r="AB90">
        <f>3*Z90+AA90</f>
        <v/>
      </c>
    </row>
    <row r="91">
      <c r="A91" t="inlineStr">
        <is>
          <t>Monroe</t>
        </is>
      </c>
      <c r="B91" t="inlineStr">
        <is>
          <t>6aa322cad7b71962f5970f71</t>
        </is>
      </c>
      <c r="C91" t="inlineStr">
        <is>
          <t>Jeeter Live Resin Disposable - Godfather OG</t>
        </is>
      </c>
      <c r="D91" t="inlineStr">
        <is>
          <t>Jeeter 1g Live Resin Dispo</t>
        </is>
      </c>
      <c r="E91" t="inlineStr">
        <is>
          <t>Vaporizers</t>
        </is>
      </c>
      <c r="F91" t="inlineStr">
        <is>
          <t>live-resin-disposable</t>
        </is>
      </c>
      <c r="G91" t="inlineStr">
        <is>
          <t>Indica</t>
        </is>
      </c>
      <c r="H91" t="inlineStr">
        <is>
          <t>1g</t>
        </is>
      </c>
      <c r="I91" t="inlineStr">
        <is>
          <t>25</t>
        </is>
      </c>
      <c r="J91" t="inlineStr"/>
      <c r="K91" t="inlineStr"/>
      <c r="L91" t="inlineStr">
        <is>
          <t>6a46b781f2ac5b0006a60202</t>
        </is>
      </c>
      <c r="M91" t="inlineStr">
        <is>
          <t>Vape Cart</t>
        </is>
      </c>
      <c r="N91" t="inlineStr">
        <is>
          <t>Jeeter 1g Live Resin Dispo</t>
        </is>
      </c>
      <c r="O91" t="inlineStr">
        <is>
          <t>https://shoppure.com/stores/pure-dixie-monroe-rec/product/jeeter-live-resin-disposable-godfather-og</t>
        </is>
      </c>
      <c r="P91" t="n">
        <v>0</v>
      </c>
      <c r="Q91" t="n">
        <v>0</v>
      </c>
      <c r="R91" t="n">
        <v>1</v>
      </c>
      <c r="S91" t="n">
        <v>0</v>
      </c>
      <c r="T91" t="n">
        <v>0</v>
      </c>
      <c r="U91" t="n">
        <v>0</v>
      </c>
      <c r="V91" t="n">
        <v>0</v>
      </c>
      <c r="W91" t="n">
        <v>0</v>
      </c>
      <c r="X91" t="n">
        <v>0</v>
      </c>
      <c r="Y91" t="n">
        <v>0</v>
      </c>
      <c r="Z91">
        <f>SUM(P91,Q91,U91,V91,X91,Y91)</f>
        <v/>
      </c>
      <c r="AA91">
        <f>SUM(R91,S91,T91,W91)</f>
        <v/>
      </c>
      <c r="AB91">
        <f>3*Z91+AA91</f>
        <v/>
      </c>
    </row>
    <row r="92">
      <c r="A92" t="inlineStr">
        <is>
          <t>Monroe</t>
        </is>
      </c>
      <c r="B92" t="inlineStr">
        <is>
          <t>6a90b891bb5fcb9b08d99132</t>
        </is>
      </c>
      <c r="C92" t="inlineStr">
        <is>
          <t>Pro Gro Live Resin Disposable - Grease Trap</t>
        </is>
      </c>
      <c r="D92" t="inlineStr">
        <is>
          <t>Pro Gro 1g Live Resin Disposable</t>
        </is>
      </c>
      <c r="E92" t="inlineStr">
        <is>
          <t>Vaporizers</t>
        </is>
      </c>
      <c r="F92" t="inlineStr">
        <is>
          <t>live-resin-disposable</t>
        </is>
      </c>
      <c r="G92" t="inlineStr">
        <is>
          <t>Hybrid</t>
        </is>
      </c>
      <c r="H92" t="inlineStr">
        <is>
          <t>1g</t>
        </is>
      </c>
      <c r="I92" t="inlineStr">
        <is>
          <t>29</t>
        </is>
      </c>
      <c r="J92" t="inlineStr"/>
      <c r="K92" t="inlineStr"/>
      <c r="L92" t="inlineStr">
        <is>
          <t>6a8373765aa10e0007f5ff8b</t>
        </is>
      </c>
      <c r="M92" t="inlineStr">
        <is>
          <t>Vape Cart</t>
        </is>
      </c>
      <c r="N92" t="inlineStr">
        <is>
          <t>Pro Gro 1g Live Resin Disposable</t>
        </is>
      </c>
      <c r="O92" t="inlineStr">
        <is>
          <t>https://shoppure.com/stores/pure-dixie-monroe-rec/product/pro-gro-live-resin-disposable-grease-trap</t>
        </is>
      </c>
      <c r="P92" t="n">
        <v>0</v>
      </c>
      <c r="Q92" t="n">
        <v>0</v>
      </c>
      <c r="R92" t="n">
        <v>1</v>
      </c>
      <c r="S92" t="n">
        <v>0</v>
      </c>
      <c r="T92" t="n">
        <v>0</v>
      </c>
      <c r="U92" t="n">
        <v>0</v>
      </c>
      <c r="V92" t="n">
        <v>0</v>
      </c>
      <c r="W92" t="n">
        <v>0</v>
      </c>
      <c r="X92" t="n">
        <v>0</v>
      </c>
      <c r="Y92" t="n">
        <v>0</v>
      </c>
      <c r="Z92">
        <f>SUM(P92,Q92,U92,V92,X92,Y92)</f>
        <v/>
      </c>
      <c r="AA92">
        <f>SUM(R92,S92,T92,W92)</f>
        <v/>
      </c>
      <c r="AB92">
        <f>3*Z92+AA92</f>
        <v/>
      </c>
    </row>
    <row r="93">
      <c r="A93" t="inlineStr">
        <is>
          <t>Monroe</t>
        </is>
      </c>
      <c r="B93" t="inlineStr">
        <is>
          <t>6aaaab56486ebc0007e46650</t>
        </is>
      </c>
      <c r="C93" t="inlineStr">
        <is>
          <t>Stiiizy Disposable Vape - Hybrid - Pink Acai</t>
        </is>
      </c>
      <c r="D93" t="inlineStr">
        <is>
          <t>Stiiizy 2g Disposable</t>
        </is>
      </c>
      <c r="E93" t="inlineStr">
        <is>
          <t>Vaporizers</t>
        </is>
      </c>
      <c r="F93" t="inlineStr">
        <is>
          <t>disposables</t>
        </is>
      </c>
      <c r="G93" t="inlineStr">
        <is>
          <t>Hybrid</t>
        </is>
      </c>
      <c r="H93" t="inlineStr">
        <is>
          <t>2g</t>
        </is>
      </c>
      <c r="I93" t="inlineStr">
        <is>
          <t>30</t>
        </is>
      </c>
      <c r="J93" t="inlineStr"/>
      <c r="K93" t="inlineStr">
        <is>
          <t>2/$40 Stiiizy 2g Disposables</t>
        </is>
      </c>
      <c r="L93" t="inlineStr">
        <is>
          <t>6a20a62928e8cd00075e11c4</t>
        </is>
      </c>
      <c r="M93" t="inlineStr">
        <is>
          <t>Vape Cart</t>
        </is>
      </c>
      <c r="N93" t="inlineStr">
        <is>
          <t>Stiiizy 2g Disposable</t>
        </is>
      </c>
      <c r="O93" t="inlineStr">
        <is>
          <t>https://shoppure.com/stores/pure-dixie-monroe-rec/product/stiiizy-disposable-vape-hybrid-pink-acai-14084</t>
        </is>
      </c>
      <c r="P93" t="n">
        <v>0</v>
      </c>
      <c r="Q93" t="n">
        <v>0</v>
      </c>
      <c r="R93" t="n">
        <v>1</v>
      </c>
      <c r="S93" t="n">
        <v>0</v>
      </c>
      <c r="T93" t="n">
        <v>1</v>
      </c>
      <c r="U93" t="n">
        <v>0</v>
      </c>
      <c r="V93" t="n">
        <v>0</v>
      </c>
      <c r="W93" t="n">
        <v>0</v>
      </c>
      <c r="X93" t="n">
        <v>0</v>
      </c>
      <c r="Y93" t="n">
        <v>0</v>
      </c>
      <c r="Z93">
        <f>SUM(P93,Q93,U93,V93,X93,Y93)</f>
        <v/>
      </c>
      <c r="AA93">
        <f>SUM(R93,S93,T93,W93)</f>
        <v/>
      </c>
      <c r="AB93">
        <f>3*Z93+AA93</f>
        <v/>
      </c>
    </row>
    <row r="94">
      <c r="A94" t="inlineStr">
        <is>
          <t>Monroe</t>
        </is>
      </c>
      <c r="B94" t="inlineStr">
        <is>
          <t>679a41e37bd0d5a4b16486a4</t>
        </is>
      </c>
      <c r="C94" t="inlineStr">
        <is>
          <t>MKX Cart - Tropicana Cherry</t>
        </is>
      </c>
      <c r="D94" t="inlineStr">
        <is>
          <t>MKX Oil Co.</t>
        </is>
      </c>
      <c r="E94" t="inlineStr">
        <is>
          <t>Vaporizers</t>
        </is>
      </c>
      <c r="F94" t="inlineStr">
        <is>
          <t>cartridges</t>
        </is>
      </c>
      <c r="G94" t="inlineStr">
        <is>
          <t>Sativa</t>
        </is>
      </c>
      <c r="H94" t="inlineStr">
        <is>
          <t>1g</t>
        </is>
      </c>
      <c r="I94" t="inlineStr">
        <is>
          <t>7.25</t>
        </is>
      </c>
      <c r="J94" t="inlineStr"/>
      <c r="K94" t="inlineStr">
        <is>
          <t>5/$30 MKX 1g Carts</t>
        </is>
      </c>
      <c r="L94" t="inlineStr">
        <is>
          <t>6792abcb488d5d00078a498e</t>
        </is>
      </c>
      <c r="M94" t="inlineStr">
        <is>
          <t>Vape Cart</t>
        </is>
      </c>
      <c r="N94" t="inlineStr">
        <is>
          <t>MKX 1g Cart</t>
        </is>
      </c>
      <c r="O94" t="inlineStr">
        <is>
          <t>https://shoppure.com/stores/pure-dixie-monroe-rec/product/mkx-cart-tropicana-cherry</t>
        </is>
      </c>
      <c r="P94" t="n">
        <v>0</v>
      </c>
      <c r="Q94" t="n">
        <v>0</v>
      </c>
      <c r="R94" t="n">
        <v>0</v>
      </c>
      <c r="S94" t="n">
        <v>0</v>
      </c>
      <c r="T94" t="n">
        <v>0</v>
      </c>
      <c r="U94" t="n">
        <v>0</v>
      </c>
      <c r="V94" t="n">
        <v>0</v>
      </c>
      <c r="W94" t="n">
        <v>0</v>
      </c>
      <c r="X94" t="n">
        <v>0</v>
      </c>
      <c r="Y94" t="n">
        <v>0</v>
      </c>
      <c r="Z94">
        <f>SUM(P94,Q94,U94,V94,X94,Y94)</f>
        <v/>
      </c>
      <c r="AA94">
        <f>SUM(R94,S94,T94,W94)</f>
        <v/>
      </c>
      <c r="AB94">
        <f>3*Z94+AA94</f>
        <v/>
      </c>
    </row>
    <row r="95">
      <c r="A95" t="inlineStr">
        <is>
          <t>Monroe</t>
        </is>
      </c>
      <c r="B95" t="inlineStr">
        <is>
          <t>68ee90560697ee217b6f8bb6</t>
        </is>
      </c>
      <c r="C95" t="inlineStr">
        <is>
          <t>Fly Disposable - Lemon Gelato</t>
        </is>
      </c>
      <c r="D95" t="inlineStr">
        <is>
          <t>Fly 2g Disposables</t>
        </is>
      </c>
      <c r="E95" t="inlineStr">
        <is>
          <t>Vaporizers</t>
        </is>
      </c>
      <c r="F95" t="inlineStr">
        <is>
          <t>cartridges</t>
        </is>
      </c>
      <c r="G95" t="inlineStr">
        <is>
          <t>Sativa</t>
        </is>
      </c>
      <c r="H95" t="inlineStr">
        <is>
          <t>2g</t>
        </is>
      </c>
      <c r="I95" t="inlineStr">
        <is>
          <t>12</t>
        </is>
      </c>
      <c r="J95" t="inlineStr"/>
      <c r="K95" t="inlineStr">
        <is>
          <t>2/$15 Ripz/Fly/Party Favors 2g Disposables</t>
        </is>
      </c>
      <c r="L95" t="inlineStr">
        <is>
          <t>68eeb3962d45be000751090a</t>
        </is>
      </c>
      <c r="M95" t="inlineStr">
        <is>
          <t>Vape Cart</t>
        </is>
      </c>
      <c r="N95" t="inlineStr">
        <is>
          <t>Fly 2g Disposables</t>
        </is>
      </c>
      <c r="O95" t="inlineStr">
        <is>
          <t>https://shoppure.com/stores/pure-dixie-monroe-rec/product/fly-disposable-lemon-gelato</t>
        </is>
      </c>
      <c r="P95" t="n">
        <v>0</v>
      </c>
      <c r="Q95" t="n">
        <v>0</v>
      </c>
      <c r="R95" t="n">
        <v>1</v>
      </c>
      <c r="S95" t="n">
        <v>0</v>
      </c>
      <c r="T95" t="n">
        <v>0</v>
      </c>
      <c r="U95" t="n">
        <v>0</v>
      </c>
      <c r="V95" t="n">
        <v>0</v>
      </c>
      <c r="W95" t="n">
        <v>0</v>
      </c>
      <c r="X95" t="n">
        <v>0</v>
      </c>
      <c r="Y95" t="n">
        <v>0</v>
      </c>
      <c r="Z95">
        <f>SUM(P95,Q95,U95,V95,X95,Y95)</f>
        <v/>
      </c>
      <c r="AA95">
        <f>SUM(R95,S95,T95,W95)</f>
        <v/>
      </c>
      <c r="AB95">
        <f>3*Z95+AA95</f>
        <v/>
      </c>
    </row>
    <row r="96">
      <c r="A96" t="inlineStr">
        <is>
          <t>Monroe</t>
        </is>
      </c>
      <c r="B96" t="inlineStr">
        <is>
          <t>6ab6dfc090bf6a0007684209</t>
        </is>
      </c>
      <c r="C96" t="inlineStr">
        <is>
          <t>MKX Disposable - Blueprint 04</t>
        </is>
      </c>
      <c r="D96" t="inlineStr">
        <is>
          <t>MKX 2g Dispo</t>
        </is>
      </c>
      <c r="E96" t="inlineStr">
        <is>
          <t>Vaporizers</t>
        </is>
      </c>
      <c r="F96" t="inlineStr">
        <is>
          <t>disposables</t>
        </is>
      </c>
      <c r="G96" t="inlineStr">
        <is>
          <t>Hybrid</t>
        </is>
      </c>
      <c r="H96" t="inlineStr">
        <is>
          <t>2g</t>
        </is>
      </c>
      <c r="I96" t="inlineStr">
        <is>
          <t>20</t>
        </is>
      </c>
      <c r="J96" t="inlineStr"/>
      <c r="K96" t="inlineStr">
        <is>
          <t>Save $10 MKX 2g Dispo/Grip Oz(ALL) | 2/$27 MKX or Muha Meds 2g Disposables</t>
        </is>
      </c>
      <c r="L96" t="inlineStr">
        <is>
          <t>6ab4160445b4090007d1e2f5</t>
        </is>
      </c>
      <c r="M96" t="inlineStr">
        <is>
          <t>Vape Cart</t>
        </is>
      </c>
      <c r="N96" t="inlineStr">
        <is>
          <t>MKX 2g Dispo</t>
        </is>
      </c>
      <c r="O96" t="inlineStr">
        <is>
          <t>https://shoppure.com/stores/pure-dixie-monroe-rec/product/mkx-disposable-blueprint-04</t>
        </is>
      </c>
      <c r="P96" t="n">
        <v>0</v>
      </c>
      <c r="Q96" t="n">
        <v>0</v>
      </c>
      <c r="R96" t="n">
        <v>1</v>
      </c>
      <c r="S96" t="n">
        <v>0</v>
      </c>
      <c r="T96" t="n">
        <v>0</v>
      </c>
      <c r="U96" t="n">
        <v>0</v>
      </c>
      <c r="V96" t="n">
        <v>0</v>
      </c>
      <c r="W96" t="n">
        <v>0</v>
      </c>
      <c r="X96" t="n">
        <v>0</v>
      </c>
      <c r="Y96" t="n">
        <v>0</v>
      </c>
      <c r="Z96">
        <f>SUM(P96,Q96,U96,V96,X96,Y96)</f>
        <v/>
      </c>
      <c r="AA96">
        <f>SUM(R96,S96,T96,W96)</f>
        <v/>
      </c>
      <c r="AB96">
        <f>3*Z96+AA96</f>
        <v/>
      </c>
    </row>
    <row r="97">
      <c r="A97" t="inlineStr">
        <is>
          <t>Monroe</t>
        </is>
      </c>
      <c r="B97" t="inlineStr">
        <is>
          <t>6aa46ce8146a5392a64d7da5</t>
        </is>
      </c>
      <c r="C97" t="inlineStr">
        <is>
          <t>High Supply Live Resin Vape - Sativa - Great Lakes Lotus</t>
        </is>
      </c>
      <c r="D97" t="inlineStr">
        <is>
          <t>High Supply LR Cart</t>
        </is>
      </c>
      <c r="E97" t="inlineStr">
        <is>
          <t>Vaporizers</t>
        </is>
      </c>
      <c r="F97" t="inlineStr">
        <is>
          <t>live-resin</t>
        </is>
      </c>
      <c r="G97" t="inlineStr">
        <is>
          <t>Sativa</t>
        </is>
      </c>
      <c r="H97" t="inlineStr">
        <is>
          <t>1g</t>
        </is>
      </c>
      <c r="I97" t="inlineStr">
        <is>
          <t>14</t>
        </is>
      </c>
      <c r="J97" t="inlineStr"/>
      <c r="K97" t="inlineStr"/>
      <c r="L97" t="inlineStr">
        <is>
          <t>6a92021378db9e0007b4e25f</t>
        </is>
      </c>
      <c r="M97" t="inlineStr">
        <is>
          <t>Vape Cart</t>
        </is>
      </c>
      <c r="N97" t="inlineStr">
        <is>
          <t>High Supply LR Cart</t>
        </is>
      </c>
      <c r="O97" t="inlineStr">
        <is>
          <t>https://shoppure.com/stores/pure-dixie-monroe-rec/product/high-supply-live-resin-vape-sativa-great-lakes-lotus</t>
        </is>
      </c>
      <c r="P97" t="n">
        <v>0</v>
      </c>
      <c r="Q97" t="n">
        <v>0</v>
      </c>
      <c r="R97" t="n">
        <v>1</v>
      </c>
      <c r="S97" t="n">
        <v>0</v>
      </c>
      <c r="T97" t="n">
        <v>1</v>
      </c>
      <c r="U97" t="n">
        <v>0</v>
      </c>
      <c r="V97" t="n">
        <v>0</v>
      </c>
      <c r="W97" t="n">
        <v>0</v>
      </c>
      <c r="X97" t="n">
        <v>0</v>
      </c>
      <c r="Y97" t="n">
        <v>0</v>
      </c>
      <c r="Z97">
        <f>SUM(P97,Q97,U97,V97,X97,Y97)</f>
        <v/>
      </c>
      <c r="AA97">
        <f>SUM(R97,S97,T97,W97)</f>
        <v/>
      </c>
      <c r="AB97">
        <f>3*Z97+AA97</f>
        <v/>
      </c>
    </row>
    <row r="98">
      <c r="A98" t="inlineStr">
        <is>
          <t>Monroe</t>
        </is>
      </c>
      <c r="B98" t="inlineStr">
        <is>
          <t>668e93641378560001e35781</t>
        </is>
      </c>
      <c r="C98" t="inlineStr">
        <is>
          <t>Strawberry Shortcake (I)</t>
        </is>
      </c>
      <c r="D98" t="inlineStr">
        <is>
          <t>Stiiizy 1g LQD Dispo</t>
        </is>
      </c>
      <c r="E98" t="inlineStr">
        <is>
          <t>Vaporizers</t>
        </is>
      </c>
      <c r="F98" t="inlineStr">
        <is>
          <t>disposables</t>
        </is>
      </c>
      <c r="G98" t="inlineStr">
        <is>
          <t>Indica</t>
        </is>
      </c>
      <c r="H98" t="inlineStr">
        <is>
          <t>1g</t>
        </is>
      </c>
      <c r="I98" t="inlineStr">
        <is>
          <t>19</t>
        </is>
      </c>
      <c r="J98" t="inlineStr"/>
      <c r="K98" t="inlineStr">
        <is>
          <t>2/$30 Stiiizy 1g LQD Disposables</t>
        </is>
      </c>
      <c r="L98" t="inlineStr">
        <is>
          <t>668c9b49e13ced0007931dd0</t>
        </is>
      </c>
      <c r="M98" t="inlineStr">
        <is>
          <t>Vape Cart</t>
        </is>
      </c>
      <c r="N98" t="inlineStr">
        <is>
          <t>Stiiizy 1g LQD Dispo</t>
        </is>
      </c>
      <c r="O98" t="inlineStr">
        <is>
          <t>https://shoppure.com/stores/pure-dixie-monroe-rec/product/strawberry-shortcake-i</t>
        </is>
      </c>
      <c r="P98" t="n">
        <v>0</v>
      </c>
      <c r="Q98" t="n">
        <v>0</v>
      </c>
      <c r="R98" t="n">
        <v>1</v>
      </c>
      <c r="S98" t="n">
        <v>0</v>
      </c>
      <c r="T98" t="n">
        <v>1</v>
      </c>
      <c r="U98" t="n">
        <v>0</v>
      </c>
      <c r="V98" t="n">
        <v>0</v>
      </c>
      <c r="W98" t="n">
        <v>0</v>
      </c>
      <c r="X98" t="n">
        <v>0</v>
      </c>
      <c r="Y98" t="n">
        <v>0</v>
      </c>
      <c r="Z98">
        <f>SUM(P98,Q98,U98,V98,X98,Y98)</f>
        <v/>
      </c>
      <c r="AA98">
        <f>SUM(R98,S98,T98,W98)</f>
        <v/>
      </c>
      <c r="AB98">
        <f>3*Z98+AA98</f>
        <v/>
      </c>
    </row>
    <row r="99">
      <c r="A99" t="inlineStr">
        <is>
          <t>Monroe</t>
        </is>
      </c>
      <c r="B99" t="inlineStr">
        <is>
          <t>6ac93594a4b90b0023830af3</t>
        </is>
      </c>
      <c r="C99" t="inlineStr">
        <is>
          <t>Geeked by MKX Live Resin Disposable - Cactus Jack</t>
        </is>
      </c>
      <c r="D99" t="inlineStr">
        <is>
          <t>Geeked by MKX 2g Live Resin Disposable</t>
        </is>
      </c>
      <c r="E99" t="inlineStr">
        <is>
          <t>Vaporizers</t>
        </is>
      </c>
      <c r="F99" t="inlineStr">
        <is>
          <t>live-resin-disposable</t>
        </is>
      </c>
      <c r="G99" t="inlineStr">
        <is>
          <t>Sativa</t>
        </is>
      </c>
      <c r="H99" t="inlineStr">
        <is>
          <t>2g</t>
        </is>
      </c>
      <c r="I99" t="inlineStr">
        <is>
          <t>30</t>
        </is>
      </c>
      <c r="J99" t="inlineStr">
        <is>
          <t>yes</t>
        </is>
      </c>
      <c r="K99" t="inlineStr"/>
      <c r="L99" t="inlineStr">
        <is>
          <t>6ac9424b22938c0023e61fe3</t>
        </is>
      </c>
      <c r="M99" t="inlineStr">
        <is>
          <t>Vape Cart</t>
        </is>
      </c>
      <c r="N99" t="inlineStr">
        <is>
          <t>Geeked by MKX 2g Live Resin Disposable</t>
        </is>
      </c>
      <c r="O99" t="inlineStr">
        <is>
          <t>https://shoppure.com/stores/pure-dixie-monroe-rec/product/geeked-by-mkx-live-resin-disposable-cactus-jack</t>
        </is>
      </c>
      <c r="P99" t="n">
        <v>0</v>
      </c>
      <c r="Q99" t="n">
        <v>0</v>
      </c>
      <c r="R99" t="n">
        <v>1</v>
      </c>
      <c r="S99" t="n">
        <v>0</v>
      </c>
      <c r="T99" t="n">
        <v>0</v>
      </c>
      <c r="U99" t="n">
        <v>0</v>
      </c>
      <c r="V99" t="n">
        <v>0</v>
      </c>
      <c r="W99" t="n">
        <v>0</v>
      </c>
      <c r="X99" t="n">
        <v>0</v>
      </c>
      <c r="Y99" t="n">
        <v>0</v>
      </c>
      <c r="Z99">
        <f>SUM(P99,Q99,U99,V99,X99,Y99)</f>
        <v/>
      </c>
      <c r="AA99">
        <f>SUM(R99,S99,T99,W99)</f>
        <v/>
      </c>
      <c r="AB99">
        <f>3*Z99+AA99</f>
        <v/>
      </c>
    </row>
    <row r="100">
      <c r="A100" t="inlineStr">
        <is>
          <t>Monroe</t>
        </is>
      </c>
      <c r="B100" t="inlineStr">
        <is>
          <t>6a6f51e44087afd197ae2f68</t>
        </is>
      </c>
      <c r="C100" t="inlineStr">
        <is>
          <t>Smackers</t>
        </is>
      </c>
      <c r="D100" t="inlineStr">
        <is>
          <t>Gold Tier - Deli</t>
        </is>
      </c>
      <c r="E100" t="inlineStr">
        <is>
          <t>Flower</t>
        </is>
      </c>
      <c r="F100" t="inlineStr"/>
      <c r="G100" t="inlineStr">
        <is>
          <t>Indica-Hybrid</t>
        </is>
      </c>
      <c r="H100" t="inlineStr">
        <is>
          <t>1/8oz | 1/4oz | 1/2oz | 1oz</t>
        </is>
      </c>
      <c r="I100" t="inlineStr">
        <is>
          <t>15 | 30 | 60 | 89.99</t>
        </is>
      </c>
      <c r="J100" t="inlineStr"/>
      <c r="K100" t="inlineStr"/>
      <c r="L100" t="inlineStr">
        <is>
          <t>6a6f573d258f7100078ce5a4</t>
        </is>
      </c>
      <c r="M100" t="inlineStr">
        <is>
          <t>Buds</t>
        </is>
      </c>
      <c r="N100" t="inlineStr">
        <is>
          <t>Gold Tier - Deli</t>
        </is>
      </c>
      <c r="O100" t="inlineStr">
        <is>
          <t>https://shoppure.com/stores/pure-dixie-monroe-rec/product/smackers</t>
        </is>
      </c>
      <c r="P100" t="n">
        <v>1</v>
      </c>
      <c r="Q100" t="n">
        <v>0</v>
      </c>
      <c r="R100" t="n">
        <v>0</v>
      </c>
      <c r="S100" t="n">
        <v>0</v>
      </c>
      <c r="T100" t="n">
        <v>0</v>
      </c>
      <c r="U100" t="n">
        <v>0</v>
      </c>
      <c r="V100" t="n">
        <v>0</v>
      </c>
      <c r="W100" t="n">
        <v>0</v>
      </c>
      <c r="X100" t="n">
        <v>0</v>
      </c>
      <c r="Y100" t="n">
        <v>0</v>
      </c>
      <c r="Z100">
        <f>SUM(P100,Q100,U100,V100,X100,Y100)</f>
        <v/>
      </c>
      <c r="AA100">
        <f>SUM(R100,S100,T100,W100)</f>
        <v/>
      </c>
      <c r="AB100">
        <f>3*Z100+AA100</f>
        <v/>
      </c>
    </row>
    <row r="101">
      <c r="A101" t="inlineStr">
        <is>
          <t>Monroe</t>
        </is>
      </c>
      <c r="B101" t="inlineStr">
        <is>
          <t>6aa322cad7b71962f5970f73</t>
        </is>
      </c>
      <c r="C101" t="inlineStr">
        <is>
          <t>Pure Black Prepack - Gush Mints</t>
        </is>
      </c>
      <c r="D101" t="inlineStr">
        <is>
          <t>Pure Black 3.5g</t>
        </is>
      </c>
      <c r="E101" t="inlineStr">
        <is>
          <t>Flower</t>
        </is>
      </c>
      <c r="F101" t="inlineStr"/>
      <c r="G101" t="inlineStr">
        <is>
          <t>Indica-Hybrid</t>
        </is>
      </c>
      <c r="H101" t="inlineStr">
        <is>
          <t>1/8oz</t>
        </is>
      </c>
      <c r="I101" t="inlineStr">
        <is>
          <t>12</t>
        </is>
      </c>
      <c r="J101" t="inlineStr"/>
      <c r="K101" t="inlineStr"/>
      <c r="L101" t="inlineStr">
        <is>
          <t>6aa33256cd4b25000703e814</t>
        </is>
      </c>
      <c r="M101" t="inlineStr">
        <is>
          <t>Buds (prepackaged)</t>
        </is>
      </c>
      <c r="N101" t="inlineStr">
        <is>
          <t>Pure Black 3.5g</t>
        </is>
      </c>
      <c r="O101" t="inlineStr">
        <is>
          <t>https://shoppure.com/stores/pure-dixie-monroe-rec/product/pure-black-prepack-gush-mints</t>
        </is>
      </c>
      <c r="P101" t="n">
        <v>0</v>
      </c>
      <c r="Q101" t="n">
        <v>0</v>
      </c>
      <c r="R101" t="n">
        <v>1</v>
      </c>
      <c r="S101" t="n">
        <v>0</v>
      </c>
      <c r="T101" t="n">
        <v>0</v>
      </c>
      <c r="U101" t="n">
        <v>0</v>
      </c>
      <c r="V101" t="n">
        <v>0</v>
      </c>
      <c r="W101" t="n">
        <v>1</v>
      </c>
      <c r="X101" t="n">
        <v>0</v>
      </c>
      <c r="Y101" t="n">
        <v>0</v>
      </c>
      <c r="Z101">
        <f>SUM(P101,Q101,U101,V101,X101,Y101)</f>
        <v/>
      </c>
      <c r="AA101">
        <f>SUM(R101,S101,T101,W101)</f>
        <v/>
      </c>
      <c r="AB101">
        <f>3*Z101+AA101</f>
        <v/>
      </c>
    </row>
    <row r="102">
      <c r="A102" t="inlineStr">
        <is>
          <t>Monroe</t>
        </is>
      </c>
      <c r="B102" t="inlineStr">
        <is>
          <t>6a8872c5623228dd71c52c29</t>
        </is>
      </c>
      <c r="C102" t="inlineStr">
        <is>
          <t>Pro Gro Prepack 8th - Pop Roxx</t>
        </is>
      </c>
      <c r="D102" t="inlineStr">
        <is>
          <t>Pro Gro Prepack 8th</t>
        </is>
      </c>
      <c r="E102" t="inlineStr">
        <is>
          <t>Flower</t>
        </is>
      </c>
      <c r="F102" t="inlineStr">
        <is>
          <t>whole-flower</t>
        </is>
      </c>
      <c r="G102" t="inlineStr">
        <is>
          <t>Indica-Hybrid</t>
        </is>
      </c>
      <c r="H102" t="inlineStr">
        <is>
          <t>1/8oz</t>
        </is>
      </c>
      <c r="I102" t="inlineStr">
        <is>
          <t>19</t>
        </is>
      </c>
      <c r="J102" t="inlineStr"/>
      <c r="K102" t="inlineStr">
        <is>
          <t>2/$35 Pro Gro Prepack 8th</t>
        </is>
      </c>
      <c r="L102" t="inlineStr">
        <is>
          <t>6a8373765aa10e0007f5ff9b</t>
        </is>
      </c>
      <c r="M102" t="inlineStr">
        <is>
          <t>Buds (prepackaged)</t>
        </is>
      </c>
      <c r="N102" t="inlineStr">
        <is>
          <t>Pro Gro Prepack 8th</t>
        </is>
      </c>
      <c r="O102" t="inlineStr">
        <is>
          <t>https://shoppure.com/stores/pure-dixie-monroe-rec/product/pro-gro-prepack-8th-pop-roxx</t>
        </is>
      </c>
      <c r="P102" t="n">
        <v>0</v>
      </c>
      <c r="Q102" t="n">
        <v>0</v>
      </c>
      <c r="R102" t="n">
        <v>1</v>
      </c>
      <c r="S102" t="n">
        <v>0</v>
      </c>
      <c r="T102" t="n">
        <v>0</v>
      </c>
      <c r="U102" t="n">
        <v>0</v>
      </c>
      <c r="V102" t="n">
        <v>0</v>
      </c>
      <c r="W102" t="n">
        <v>1</v>
      </c>
      <c r="X102" t="n">
        <v>0</v>
      </c>
      <c r="Y102" t="n">
        <v>0</v>
      </c>
      <c r="Z102">
        <f>SUM(P102,Q102,U102,V102,X102,Y102)</f>
        <v/>
      </c>
      <c r="AA102">
        <f>SUM(R102,S102,T102,W102)</f>
        <v/>
      </c>
      <c r="AB102">
        <f>3*Z102+AA102</f>
        <v/>
      </c>
    </row>
    <row r="103">
      <c r="A103" t="inlineStr">
        <is>
          <t>Monroe</t>
        </is>
      </c>
      <c r="B103" t="inlineStr">
        <is>
          <t>6a289f109c8a3ad960c29727</t>
        </is>
      </c>
      <c r="C103" t="inlineStr">
        <is>
          <t>PCO - Green Crack</t>
        </is>
      </c>
      <c r="D103" t="inlineStr">
        <is>
          <t>Pure Green 3.5g</t>
        </is>
      </c>
      <c r="E103" t="inlineStr">
        <is>
          <t>Flower</t>
        </is>
      </c>
      <c r="F103" t="inlineStr"/>
      <c r="G103" t="inlineStr">
        <is>
          <t>Sativa</t>
        </is>
      </c>
      <c r="H103" t="inlineStr">
        <is>
          <t>1/8oz</t>
        </is>
      </c>
      <c r="I103" t="inlineStr">
        <is>
          <t>6</t>
        </is>
      </c>
      <c r="J103" t="inlineStr"/>
      <c r="K103" t="inlineStr"/>
      <c r="L103" t="inlineStr">
        <is>
          <t>6a28a49cfbeeaa0007a39954</t>
        </is>
      </c>
      <c r="M103" t="inlineStr">
        <is>
          <t>Buds (prepackaged)</t>
        </is>
      </c>
      <c r="N103" t="inlineStr">
        <is>
          <t>Pure Green 3.5g</t>
        </is>
      </c>
      <c r="O103" t="inlineStr">
        <is>
          <t>https://shoppure.com/stores/pure-dixie-monroe-rec/product/pco-green-crack</t>
        </is>
      </c>
      <c r="P103" t="n">
        <v>0</v>
      </c>
      <c r="Q103" t="n">
        <v>0</v>
      </c>
      <c r="R103" t="n">
        <v>1</v>
      </c>
      <c r="S103" t="n">
        <v>0</v>
      </c>
      <c r="T103" t="n">
        <v>0</v>
      </c>
      <c r="U103" t="n">
        <v>0</v>
      </c>
      <c r="V103" t="n">
        <v>0</v>
      </c>
      <c r="W103" t="n">
        <v>0</v>
      </c>
      <c r="X103" t="n">
        <v>0</v>
      </c>
      <c r="Y103" t="n">
        <v>0</v>
      </c>
      <c r="Z103">
        <f>SUM(P103,Q103,U103,V103,X103,Y103)</f>
        <v/>
      </c>
      <c r="AA103">
        <f>SUM(R103,S103,T103,W103)</f>
        <v/>
      </c>
      <c r="AB103">
        <f>3*Z103+AA103</f>
        <v/>
      </c>
    </row>
    <row r="104">
      <c r="A104" t="inlineStr">
        <is>
          <t>Monroe</t>
        </is>
      </c>
      <c r="B104" t="inlineStr">
        <is>
          <t>6aa89ce8457d13fe386ff69b</t>
        </is>
      </c>
      <c r="C104" t="inlineStr">
        <is>
          <t>Permanent Marker</t>
        </is>
      </c>
      <c r="D104" t="inlineStr">
        <is>
          <t>Gold Tier - Deli</t>
        </is>
      </c>
      <c r="E104" t="inlineStr">
        <is>
          <t>Flower</t>
        </is>
      </c>
      <c r="F104" t="inlineStr"/>
      <c r="G104" t="inlineStr">
        <is>
          <t>Indica-Hybrid</t>
        </is>
      </c>
      <c r="H104" t="inlineStr">
        <is>
          <t>1/8oz | 1/4oz | 1/2oz | 1oz</t>
        </is>
      </c>
      <c r="I104" t="inlineStr">
        <is>
          <t>15 | 30 | 60 | 89.99</t>
        </is>
      </c>
      <c r="J104" t="inlineStr"/>
      <c r="K104" t="inlineStr"/>
      <c r="L104" t="inlineStr">
        <is>
          <t>6a3ef5d06db6e400070021da</t>
        </is>
      </c>
      <c r="M104" t="inlineStr">
        <is>
          <t>Buds</t>
        </is>
      </c>
      <c r="N104" t="inlineStr">
        <is>
          <t>Gold Tier - Deli</t>
        </is>
      </c>
      <c r="O104" t="inlineStr">
        <is>
          <t>https://shoppure.com/stores/pure-dixie-monroe-rec/product/permanent-marker</t>
        </is>
      </c>
      <c r="P104" t="n">
        <v>1</v>
      </c>
      <c r="Q104" t="n">
        <v>0</v>
      </c>
      <c r="R104" t="n">
        <v>0</v>
      </c>
      <c r="S104" t="n">
        <v>0</v>
      </c>
      <c r="T104" t="n">
        <v>0</v>
      </c>
      <c r="U104" t="n">
        <v>0</v>
      </c>
      <c r="V104" t="n">
        <v>0</v>
      </c>
      <c r="W104" t="n">
        <v>0</v>
      </c>
      <c r="X104" t="n">
        <v>0</v>
      </c>
      <c r="Y104" t="n">
        <v>0</v>
      </c>
      <c r="Z104">
        <f>SUM(P104,Q104,U104,V104,X104,Y104)</f>
        <v/>
      </c>
      <c r="AA104">
        <f>SUM(R104,S104,T104,W104)</f>
        <v/>
      </c>
      <c r="AB104">
        <f>3*Z104+AA104</f>
        <v/>
      </c>
    </row>
    <row r="105">
      <c r="A105" t="inlineStr">
        <is>
          <t>Monroe</t>
        </is>
      </c>
      <c r="B105" t="inlineStr">
        <is>
          <t>6ac967f0afc7ef0023f1bdde</t>
        </is>
      </c>
      <c r="C105" t="inlineStr">
        <is>
          <t>Deli - Snowballs - Super Lemon Haze</t>
        </is>
      </c>
      <c r="D105" t="inlineStr">
        <is>
          <t>Infused Snowballs - Deli</t>
        </is>
      </c>
      <c r="E105" t="inlineStr">
        <is>
          <t>Flower</t>
        </is>
      </c>
      <c r="F105" t="inlineStr">
        <is>
          <t>infused-buds</t>
        </is>
      </c>
      <c r="G105" t="inlineStr">
        <is>
          <t>Sativa-Hybrid</t>
        </is>
      </c>
      <c r="H105" t="inlineStr">
        <is>
          <t>1g | 2g | 1/8oz | 1/4oz | 1/2oz | 1oz</t>
        </is>
      </c>
      <c r="I105" t="inlineStr">
        <is>
          <t>8 | 16 | 28 | 49.99 | 79.99 | 159.98</t>
        </is>
      </c>
      <c r="J105" t="inlineStr"/>
      <c r="K105" t="inlineStr"/>
      <c r="L105" t="inlineStr">
        <is>
          <t>6ac041599c3116002367030b</t>
        </is>
      </c>
      <c r="M105" t="inlineStr">
        <is>
          <t>Inhalable Compound Concentrate</t>
        </is>
      </c>
      <c r="N105" t="inlineStr">
        <is>
          <t>Infused Snowballs - Deli</t>
        </is>
      </c>
      <c r="O105" t="inlineStr">
        <is>
          <t>https://shoppure.com/stores/pure-dixie-monroe-rec/product/deli-snowballs-super-lemon-haze</t>
        </is>
      </c>
      <c r="P105" t="n">
        <v>0</v>
      </c>
      <c r="Q105" t="n">
        <v>0</v>
      </c>
      <c r="R105" t="n">
        <v>1</v>
      </c>
      <c r="S105" t="n">
        <v>0</v>
      </c>
      <c r="T105" t="n">
        <v>0</v>
      </c>
      <c r="U105" t="n">
        <v>0</v>
      </c>
      <c r="V105" t="n">
        <v>0</v>
      </c>
      <c r="W105" t="n">
        <v>1</v>
      </c>
      <c r="X105" t="n">
        <v>0</v>
      </c>
      <c r="Y105" t="n">
        <v>0</v>
      </c>
      <c r="Z105">
        <f>SUM(P105,Q105,U105,V105,X105,Y105)</f>
        <v/>
      </c>
      <c r="AA105">
        <f>SUM(R105,S105,T105,W105)</f>
        <v/>
      </c>
      <c r="AB105">
        <f>3*Z105+AA105</f>
        <v/>
      </c>
    </row>
    <row r="106">
      <c r="A106" t="inlineStr">
        <is>
          <t>Monroe</t>
        </is>
      </c>
      <c r="B106" t="inlineStr">
        <is>
          <t>65c12bb28fef550001a70203</t>
        </is>
      </c>
      <c r="C106" t="inlineStr">
        <is>
          <t>Goofiez (I)</t>
        </is>
      </c>
      <c r="D106" t="inlineStr">
        <is>
          <t>Cresco Oz Jar</t>
        </is>
      </c>
      <c r="E106" t="inlineStr">
        <is>
          <t>Flower</t>
        </is>
      </c>
      <c r="F106" t="inlineStr"/>
      <c r="G106" t="inlineStr">
        <is>
          <t>Indica</t>
        </is>
      </c>
      <c r="H106" t="inlineStr">
        <is>
          <t>1oz</t>
        </is>
      </c>
      <c r="I106" t="inlineStr">
        <is>
          <t>85</t>
        </is>
      </c>
      <c r="J106" t="inlineStr"/>
      <c r="K106" t="inlineStr"/>
      <c r="L106" t="inlineStr">
        <is>
          <t>65be50d0f2e57c0007820ae3</t>
        </is>
      </c>
      <c r="M106" t="inlineStr">
        <is>
          <t>Buds (prepackaged)</t>
        </is>
      </c>
      <c r="N106" t="inlineStr">
        <is>
          <t>Cresco Oz Jar</t>
        </is>
      </c>
      <c r="O106" t="inlineStr">
        <is>
          <t>https://shoppure.com/stores/pure-dixie-monroe-rec/product/goofiez-i</t>
        </is>
      </c>
      <c r="P106" t="n">
        <v>0</v>
      </c>
      <c r="Q106" t="n">
        <v>0</v>
      </c>
      <c r="R106" t="n">
        <v>1</v>
      </c>
      <c r="S106" t="n">
        <v>0</v>
      </c>
      <c r="T106" t="n">
        <v>1</v>
      </c>
      <c r="U106" t="n">
        <v>0</v>
      </c>
      <c r="V106" t="n">
        <v>0</v>
      </c>
      <c r="W106" t="n">
        <v>0</v>
      </c>
      <c r="X106" t="n">
        <v>0</v>
      </c>
      <c r="Y106" t="n">
        <v>0</v>
      </c>
      <c r="Z106">
        <f>SUM(P106,Q106,U106,V106,X106,Y106)</f>
        <v/>
      </c>
      <c r="AA106">
        <f>SUM(R106,S106,T106,W106)</f>
        <v/>
      </c>
      <c r="AB106">
        <f>3*Z106+AA106</f>
        <v/>
      </c>
    </row>
    <row r="107">
      <c r="A107" t="inlineStr">
        <is>
          <t>Monroe</t>
        </is>
      </c>
      <c r="B107" t="inlineStr">
        <is>
          <t>6aac6e3bff0d8b000733a288</t>
        </is>
      </c>
      <c r="C107" t="inlineStr">
        <is>
          <t>Good Lyfe Prepack - Jungle Gemz</t>
        </is>
      </c>
      <c r="D107" t="inlineStr">
        <is>
          <t>Goodlyfe Prepack oz</t>
        </is>
      </c>
      <c r="E107" t="inlineStr">
        <is>
          <t>Flower</t>
        </is>
      </c>
      <c r="F107" t="inlineStr"/>
      <c r="G107" t="inlineStr">
        <is>
          <t>Indica-Hybrid</t>
        </is>
      </c>
      <c r="H107" t="inlineStr">
        <is>
          <t>1oz</t>
        </is>
      </c>
      <c r="I107" t="inlineStr">
        <is>
          <t>39</t>
        </is>
      </c>
      <c r="J107" t="inlineStr"/>
      <c r="K107" t="inlineStr"/>
      <c r="L107" t="inlineStr">
        <is>
          <t>6a1aeed0ac9d90000787bf4f</t>
        </is>
      </c>
      <c r="M107" t="inlineStr">
        <is>
          <t>Buds (prepackaged)</t>
        </is>
      </c>
      <c r="N107" t="inlineStr">
        <is>
          <t>Goodlyfe Prepack oz</t>
        </is>
      </c>
      <c r="O107" t="inlineStr">
        <is>
          <t>https://shoppure.com/stores/pure-dixie-monroe-rec/product/good-lyfe-prepack-jungle-gemz</t>
        </is>
      </c>
      <c r="P107" t="n">
        <v>0</v>
      </c>
      <c r="Q107" t="n">
        <v>0</v>
      </c>
      <c r="R107" t="n">
        <v>1</v>
      </c>
      <c r="S107" t="n">
        <v>0</v>
      </c>
      <c r="T107" t="n">
        <v>0</v>
      </c>
      <c r="U107" t="n">
        <v>0</v>
      </c>
      <c r="V107" t="n">
        <v>0</v>
      </c>
      <c r="W107" t="n">
        <v>1</v>
      </c>
      <c r="X107" t="n">
        <v>0</v>
      </c>
      <c r="Y107" t="n">
        <v>0</v>
      </c>
      <c r="Z107">
        <f>SUM(P107,Q107,U107,V107,X107,Y107)</f>
        <v/>
      </c>
      <c r="AA107">
        <f>SUM(R107,S107,T107,W107)</f>
        <v/>
      </c>
      <c r="AB107">
        <f>3*Z107+AA107</f>
        <v/>
      </c>
    </row>
    <row r="108">
      <c r="A108" t="inlineStr">
        <is>
          <t>Monroe</t>
        </is>
      </c>
      <c r="B108" t="inlineStr">
        <is>
          <t>68422c580e65bdde6be4212b</t>
        </is>
      </c>
      <c r="C108" t="inlineStr">
        <is>
          <t>Blue Zoap (H)</t>
        </is>
      </c>
      <c r="D108" t="inlineStr">
        <is>
          <t>High Supply 1/2 Oz Jar</t>
        </is>
      </c>
      <c r="E108" t="inlineStr">
        <is>
          <t>Flower</t>
        </is>
      </c>
      <c r="F108" t="inlineStr"/>
      <c r="G108" t="inlineStr">
        <is>
          <t>Hybrid</t>
        </is>
      </c>
      <c r="H108" t="inlineStr">
        <is>
          <t>1/2oz</t>
        </is>
      </c>
      <c r="I108" t="inlineStr">
        <is>
          <t>39</t>
        </is>
      </c>
      <c r="J108" t="inlineStr"/>
      <c r="K108" t="inlineStr">
        <is>
          <t>2/$70 High Supply 1/2 OZ</t>
        </is>
      </c>
      <c r="L108" t="inlineStr">
        <is>
          <t>67a674ef9b1a420007c1d59a</t>
        </is>
      </c>
      <c r="M108" t="inlineStr">
        <is>
          <t>Buds (prepackaged)</t>
        </is>
      </c>
      <c r="N108" t="inlineStr">
        <is>
          <t>High Supply 1/2 Oz Jar</t>
        </is>
      </c>
      <c r="O108" t="inlineStr">
        <is>
          <t>https://shoppure.com/stores/pure-dixie-monroe-rec/product/blue-zoap-h</t>
        </is>
      </c>
      <c r="P108" t="n">
        <v>0</v>
      </c>
      <c r="Q108" t="n">
        <v>0</v>
      </c>
      <c r="R108" t="n">
        <v>1</v>
      </c>
      <c r="S108" t="n">
        <v>0</v>
      </c>
      <c r="T108" t="n">
        <v>1</v>
      </c>
      <c r="U108" t="n">
        <v>0</v>
      </c>
      <c r="V108" t="n">
        <v>0</v>
      </c>
      <c r="W108" t="n">
        <v>0</v>
      </c>
      <c r="X108" t="n">
        <v>0</v>
      </c>
      <c r="Y108" t="n">
        <v>0</v>
      </c>
      <c r="Z108">
        <f>SUM(P108,Q108,U108,V108,X108,Y108)</f>
        <v/>
      </c>
      <c r="AA108">
        <f>SUM(R108,S108,T108,W108)</f>
        <v/>
      </c>
      <c r="AB108">
        <f>3*Z108+AA108</f>
        <v/>
      </c>
    </row>
    <row r="109">
      <c r="A109" t="inlineStr">
        <is>
          <t>Monroe</t>
        </is>
      </c>
      <c r="B109" t="inlineStr">
        <is>
          <t>6a4c55b79eafe577443e57e5</t>
        </is>
      </c>
      <c r="C109" t="inlineStr">
        <is>
          <t>Candyland</t>
        </is>
      </c>
      <c r="D109" t="inlineStr">
        <is>
          <t>Deli</t>
        </is>
      </c>
      <c r="E109" t="inlineStr">
        <is>
          <t>Flower</t>
        </is>
      </c>
      <c r="F109" t="inlineStr"/>
      <c r="G109" t="inlineStr">
        <is>
          <t>Sativa-Hybrid</t>
        </is>
      </c>
      <c r="H109" t="inlineStr">
        <is>
          <t>1/8oz | 1/4oz | 1/2oz | 1oz</t>
        </is>
      </c>
      <c r="I109" t="inlineStr">
        <is>
          <t>25 | 50 | 100 | 149.99</t>
        </is>
      </c>
      <c r="J109" t="inlineStr"/>
      <c r="K109" t="inlineStr"/>
      <c r="L109" t="inlineStr">
        <is>
          <t>6a4c5953dd00e30007a2d73c</t>
        </is>
      </c>
      <c r="M109" t="inlineStr">
        <is>
          <t>Buds</t>
        </is>
      </c>
      <c r="N109" t="inlineStr">
        <is>
          <t>Deli</t>
        </is>
      </c>
      <c r="O109" t="inlineStr">
        <is>
          <t>https://shoppure.com/stores/pure-dixie-monroe-rec/product/candyland</t>
        </is>
      </c>
      <c r="P109" t="n">
        <v>0</v>
      </c>
      <c r="Q109" t="n">
        <v>0</v>
      </c>
      <c r="R109" t="n">
        <v>0</v>
      </c>
      <c r="S109" t="n">
        <v>1</v>
      </c>
      <c r="T109" t="n">
        <v>0</v>
      </c>
      <c r="U109" t="n">
        <v>0</v>
      </c>
      <c r="V109" t="n">
        <v>0</v>
      </c>
      <c r="W109" t="n">
        <v>0</v>
      </c>
      <c r="X109" t="n">
        <v>0</v>
      </c>
      <c r="Y109" t="n">
        <v>0</v>
      </c>
      <c r="Z109">
        <f>SUM(P109,Q109,U109,V109,X109,Y109)</f>
        <v/>
      </c>
      <c r="AA109">
        <f>SUM(R109,S109,T109,W109)</f>
        <v/>
      </c>
      <c r="AB109">
        <f>3*Z109+AA109</f>
        <v/>
      </c>
    </row>
    <row r="110">
      <c r="A110" t="inlineStr">
        <is>
          <t>Monroe</t>
        </is>
      </c>
      <c r="B110" t="inlineStr">
        <is>
          <t>6aca3a7bb7cd2000231ff5c5</t>
        </is>
      </c>
      <c r="C110" t="inlineStr">
        <is>
          <t>Deli - Moonrocks - Bubblegum Runtz</t>
        </is>
      </c>
      <c r="D110" t="inlineStr">
        <is>
          <t>Infused Moonrock - Deli</t>
        </is>
      </c>
      <c r="E110" t="inlineStr">
        <is>
          <t>Flower</t>
        </is>
      </c>
      <c r="F110" t="inlineStr">
        <is>
          <t>infused-buds</t>
        </is>
      </c>
      <c r="G110" t="inlineStr">
        <is>
          <t>Hybrid</t>
        </is>
      </c>
      <c r="H110" t="inlineStr">
        <is>
          <t>1g | 2g | 1/8oz | 1/4oz | 1/2oz | 1oz</t>
        </is>
      </c>
      <c r="I110" t="inlineStr">
        <is>
          <t>8 | 16 | 28 | 49.99 | 79.99 | 159.98</t>
        </is>
      </c>
      <c r="J110" t="inlineStr"/>
      <c r="K110" t="inlineStr"/>
      <c r="L110" t="inlineStr">
        <is>
          <t>6ac192ddf0612c00234705ab</t>
        </is>
      </c>
      <c r="M110" t="inlineStr">
        <is>
          <t>Inhalable Compound Concentrate</t>
        </is>
      </c>
      <c r="N110" t="inlineStr">
        <is>
          <t>Infused Moonrock - Deli</t>
        </is>
      </c>
      <c r="O110" t="inlineStr">
        <is>
          <t>https://shoppure.com/stores/pure-dixie-monroe-rec/product/deli-moonrocks-bubblegum-runtz</t>
        </is>
      </c>
      <c r="P110" t="n">
        <v>0</v>
      </c>
      <c r="Q110" t="n">
        <v>0</v>
      </c>
      <c r="R110" t="n">
        <v>1</v>
      </c>
      <c r="S110" t="n">
        <v>0</v>
      </c>
      <c r="T110" t="n">
        <v>0</v>
      </c>
      <c r="U110" t="n">
        <v>0</v>
      </c>
      <c r="V110" t="n">
        <v>0</v>
      </c>
      <c r="W110" t="n">
        <v>1</v>
      </c>
      <c r="X110" t="n">
        <v>0</v>
      </c>
      <c r="Y110" t="n">
        <v>0</v>
      </c>
      <c r="Z110">
        <f>SUM(P110,Q110,U110,V110,X110,Y110)</f>
        <v/>
      </c>
      <c r="AA110">
        <f>SUM(R110,S110,T110,W110)</f>
        <v/>
      </c>
      <c r="AB110">
        <f>3*Z110+AA110</f>
        <v/>
      </c>
    </row>
    <row r="111">
      <c r="A111" t="inlineStr">
        <is>
          <t>Monroe</t>
        </is>
      </c>
      <c r="B111" t="inlineStr">
        <is>
          <t>6a4c55b79eafe577443e57e2</t>
        </is>
      </c>
      <c r="C111" t="inlineStr">
        <is>
          <t>Poison Berries</t>
        </is>
      </c>
      <c r="D111" t="inlineStr">
        <is>
          <t>Private Reserve - Deli</t>
        </is>
      </c>
      <c r="E111" t="inlineStr">
        <is>
          <t>Flower</t>
        </is>
      </c>
      <c r="F111" t="inlineStr"/>
      <c r="G111" t="inlineStr">
        <is>
          <t>Hybrid</t>
        </is>
      </c>
      <c r="H111" t="inlineStr">
        <is>
          <t>1/8oz | 1/4oz | 1/2oz | 1oz</t>
        </is>
      </c>
      <c r="I111" t="inlineStr">
        <is>
          <t>25 | 50 | 100 | 149.99</t>
        </is>
      </c>
      <c r="J111" t="inlineStr"/>
      <c r="K111" t="inlineStr"/>
      <c r="L111" t="inlineStr">
        <is>
          <t>6a2de05cc41deb000773b557</t>
        </is>
      </c>
      <c r="M111" t="inlineStr">
        <is>
          <t>Buds</t>
        </is>
      </c>
      <c r="N111" t="inlineStr">
        <is>
          <t>Private Reserve - Deli</t>
        </is>
      </c>
      <c r="O111" t="inlineStr">
        <is>
          <t>https://shoppure.com/stores/pure-dixie-monroe-rec/product/poison-berries</t>
        </is>
      </c>
      <c r="P111" t="n">
        <v>1</v>
      </c>
      <c r="Q111" t="n">
        <v>0</v>
      </c>
      <c r="R111" t="n">
        <v>0</v>
      </c>
      <c r="S111" t="n">
        <v>0</v>
      </c>
      <c r="T111" t="n">
        <v>0</v>
      </c>
      <c r="U111" t="n">
        <v>0</v>
      </c>
      <c r="V111" t="n">
        <v>0</v>
      </c>
      <c r="W111" t="n">
        <v>0</v>
      </c>
      <c r="X111" t="n">
        <v>0</v>
      </c>
      <c r="Y111" t="n">
        <v>0</v>
      </c>
      <c r="Z111">
        <f>SUM(P111,Q111,U111,V111,X111,Y111)</f>
        <v/>
      </c>
      <c r="AA111">
        <f>SUM(R111,S111,T111,W111)</f>
        <v/>
      </c>
      <c r="AB111">
        <f>3*Z111+AA111</f>
        <v/>
      </c>
    </row>
    <row r="112">
      <c r="A112" t="inlineStr">
        <is>
          <t>Monroe</t>
        </is>
      </c>
      <c r="B112" t="inlineStr">
        <is>
          <t>6a78f08de2501f999778e303</t>
        </is>
      </c>
      <c r="C112" t="inlineStr">
        <is>
          <t>Pure Black Prepack - Dr. Green Thumb</t>
        </is>
      </c>
      <c r="D112" t="inlineStr">
        <is>
          <t>Pure Black 3.5g</t>
        </is>
      </c>
      <c r="E112" t="inlineStr">
        <is>
          <t>Flower</t>
        </is>
      </c>
      <c r="F112" t="inlineStr"/>
      <c r="G112" t="inlineStr">
        <is>
          <t>Hybrid</t>
        </is>
      </c>
      <c r="H112" t="inlineStr">
        <is>
          <t>1/8oz</t>
        </is>
      </c>
      <c r="I112" t="inlineStr">
        <is>
          <t>12</t>
        </is>
      </c>
      <c r="J112" t="inlineStr"/>
      <c r="K112" t="inlineStr"/>
      <c r="L112" t="inlineStr">
        <is>
          <t>6a78f42ef913900007ef0b63</t>
        </is>
      </c>
      <c r="M112" t="inlineStr">
        <is>
          <t>Buds (prepackaged)</t>
        </is>
      </c>
      <c r="N112" t="inlineStr">
        <is>
          <t>Pure Black 3.5g</t>
        </is>
      </c>
      <c r="O112" t="inlineStr">
        <is>
          <t>https://shoppure.com/stores/pure-dixie-monroe-rec/product/pure-black-prepack-dr-green-thumb</t>
        </is>
      </c>
      <c r="P112" t="n">
        <v>0</v>
      </c>
      <c r="Q112" t="n">
        <v>0</v>
      </c>
      <c r="R112" t="n">
        <v>1</v>
      </c>
      <c r="S112" t="n">
        <v>0</v>
      </c>
      <c r="T112" t="n">
        <v>0</v>
      </c>
      <c r="U112" t="n">
        <v>0</v>
      </c>
      <c r="V112" t="n">
        <v>0</v>
      </c>
      <c r="W112" t="n">
        <v>1</v>
      </c>
      <c r="X112" t="n">
        <v>0</v>
      </c>
      <c r="Y112" t="n">
        <v>0</v>
      </c>
      <c r="Z112">
        <f>SUM(P112,Q112,U112,V112,X112,Y112)</f>
        <v/>
      </c>
      <c r="AA112">
        <f>SUM(R112,S112,T112,W112)</f>
        <v/>
      </c>
      <c r="AB112">
        <f>3*Z112+AA112</f>
        <v/>
      </c>
    </row>
    <row r="113">
      <c r="A113" t="inlineStr">
        <is>
          <t>Monroe</t>
        </is>
      </c>
      <c r="B113" t="inlineStr">
        <is>
          <t>6ada6ce3226c1a00230c8dd6</t>
        </is>
      </c>
      <c r="C113" t="inlineStr">
        <is>
          <t>High Supply Prepack OZ Jar - Sativa - Pineapple Breeze</t>
        </is>
      </c>
      <c r="D113" t="inlineStr">
        <is>
          <t>High Supply Oz Jar</t>
        </is>
      </c>
      <c r="E113" t="inlineStr">
        <is>
          <t>Flower</t>
        </is>
      </c>
      <c r="F113" t="inlineStr"/>
      <c r="G113" t="inlineStr">
        <is>
          <t>Sativa</t>
        </is>
      </c>
      <c r="H113" t="inlineStr">
        <is>
          <t>1oz</t>
        </is>
      </c>
      <c r="I113" t="inlineStr">
        <is>
          <t>75</t>
        </is>
      </c>
      <c r="J113" t="inlineStr"/>
      <c r="K113" t="inlineStr"/>
      <c r="L113" t="inlineStr">
        <is>
          <t>6ac7dc89f4f8170022dac5f7</t>
        </is>
      </c>
      <c r="M113" t="inlineStr">
        <is>
          <t>Buds (prepackaged)</t>
        </is>
      </c>
      <c r="N113" t="inlineStr">
        <is>
          <t>High Supply Oz Jar</t>
        </is>
      </c>
      <c r="O113" t="inlineStr">
        <is>
          <t>https://shoppure.com/stores/pure-dixie-monroe-rec/product/high-supply-prepack-oz-jar-sativa-pineapple-breeze</t>
        </is>
      </c>
      <c r="P113" t="n">
        <v>0</v>
      </c>
      <c r="Q113" t="n">
        <v>0</v>
      </c>
      <c r="R113" t="n">
        <v>1</v>
      </c>
      <c r="S113" t="n">
        <v>0</v>
      </c>
      <c r="T113" t="n">
        <v>1</v>
      </c>
      <c r="U113" t="n">
        <v>0</v>
      </c>
      <c r="V113" t="n">
        <v>0</v>
      </c>
      <c r="W113" t="n">
        <v>0</v>
      </c>
      <c r="X113" t="n">
        <v>0</v>
      </c>
      <c r="Y113" t="n">
        <v>0</v>
      </c>
      <c r="Z113">
        <f>SUM(P113,Q113,U113,V113,X113,Y113)</f>
        <v/>
      </c>
      <c r="AA113">
        <f>SUM(R113,S113,T113,W113)</f>
        <v/>
      </c>
      <c r="AB113">
        <f>3*Z113+AA113</f>
        <v/>
      </c>
    </row>
    <row r="114">
      <c r="A114" t="inlineStr">
        <is>
          <t>Monroe</t>
        </is>
      </c>
      <c r="B114" t="inlineStr">
        <is>
          <t>6a4c5d197424024bb5533d99</t>
        </is>
      </c>
      <c r="C114" t="inlineStr">
        <is>
          <t>Push Popz</t>
        </is>
      </c>
      <c r="D114" t="inlineStr">
        <is>
          <t>Private Reserve - Deli</t>
        </is>
      </c>
      <c r="E114" t="inlineStr">
        <is>
          <t>Flower</t>
        </is>
      </c>
      <c r="F114" t="inlineStr"/>
      <c r="G114" t="inlineStr">
        <is>
          <t>Hybrid</t>
        </is>
      </c>
      <c r="H114" t="inlineStr">
        <is>
          <t>1/8oz | 1/4oz | 1/2oz | 1oz</t>
        </is>
      </c>
      <c r="I114" t="inlineStr">
        <is>
          <t>25 | 50 | 100 | 149.99</t>
        </is>
      </c>
      <c r="J114" t="inlineStr"/>
      <c r="K114" t="inlineStr"/>
      <c r="L114" t="inlineStr">
        <is>
          <t>6a2d6fdb28d40a0007696dfa</t>
        </is>
      </c>
      <c r="M114" t="inlineStr">
        <is>
          <t>Buds</t>
        </is>
      </c>
      <c r="N114" t="inlineStr">
        <is>
          <t>Private Reserve - Deli</t>
        </is>
      </c>
      <c r="O114" t="inlineStr">
        <is>
          <t>https://shoppure.com/stores/pure-dixie-monroe-rec/product/push-popz</t>
        </is>
      </c>
      <c r="P114" t="n">
        <v>1</v>
      </c>
      <c r="Q114" t="n">
        <v>0</v>
      </c>
      <c r="R114" t="n">
        <v>0</v>
      </c>
      <c r="S114" t="n">
        <v>0</v>
      </c>
      <c r="T114" t="n">
        <v>0</v>
      </c>
      <c r="U114" t="n">
        <v>0</v>
      </c>
      <c r="V114" t="n">
        <v>0</v>
      </c>
      <c r="W114" t="n">
        <v>0</v>
      </c>
      <c r="X114" t="n">
        <v>0</v>
      </c>
      <c r="Y114" t="n">
        <v>0</v>
      </c>
      <c r="Z114">
        <f>SUM(P114,Q114,U114,V114,X114,Y114)</f>
        <v/>
      </c>
      <c r="AA114">
        <f>SUM(R114,S114,T114,W114)</f>
        <v/>
      </c>
      <c r="AB114">
        <f>3*Z114+AA114</f>
        <v/>
      </c>
    </row>
    <row r="115">
      <c r="A115" t="inlineStr">
        <is>
          <t>Monroe</t>
        </is>
      </c>
      <c r="B115" t="inlineStr">
        <is>
          <t>6aa56e6aa0ba3ac3d6af6ba5</t>
        </is>
      </c>
      <c r="C115" t="inlineStr">
        <is>
          <t>Deli - Cresco - Madd Fruit</t>
        </is>
      </c>
      <c r="D115" t="inlineStr">
        <is>
          <t>Gold Tier - Deli</t>
        </is>
      </c>
      <c r="E115" t="inlineStr">
        <is>
          <t>Flower</t>
        </is>
      </c>
      <c r="F115" t="inlineStr"/>
      <c r="G115" t="inlineStr">
        <is>
          <t>Indica-Hybrid</t>
        </is>
      </c>
      <c r="H115" t="inlineStr">
        <is>
          <t>1/8oz | 1/4oz | 1/2oz</t>
        </is>
      </c>
      <c r="I115" t="inlineStr">
        <is>
          <t>15 | 30 | 60</t>
        </is>
      </c>
      <c r="J115" t="inlineStr"/>
      <c r="K115" t="inlineStr"/>
      <c r="L115" t="inlineStr">
        <is>
          <t>6a9c55ddc87ca4000760824f</t>
        </is>
      </c>
      <c r="M115" t="inlineStr">
        <is>
          <t>Buds</t>
        </is>
      </c>
      <c r="N115" t="inlineStr">
        <is>
          <t>Gold Tier - Deli</t>
        </is>
      </c>
      <c r="O115" t="inlineStr">
        <is>
          <t>https://shoppure.com/stores/pure-dixie-monroe-rec/product/deli-cresco-madd-fruit</t>
        </is>
      </c>
      <c r="P115" t="n">
        <v>1</v>
      </c>
      <c r="Q115" t="n">
        <v>0</v>
      </c>
      <c r="R115" t="n">
        <v>0</v>
      </c>
      <c r="S115" t="n">
        <v>0</v>
      </c>
      <c r="T115" t="n">
        <v>0</v>
      </c>
      <c r="U115" t="n">
        <v>0</v>
      </c>
      <c r="V115" t="n">
        <v>0</v>
      </c>
      <c r="W115" t="n">
        <v>1</v>
      </c>
      <c r="X115" t="n">
        <v>0</v>
      </c>
      <c r="Y115" t="n">
        <v>0</v>
      </c>
      <c r="Z115">
        <f>SUM(P115,Q115,U115,V115,X115,Y115)</f>
        <v/>
      </c>
      <c r="AA115">
        <f>SUM(R115,S115,T115,W115)</f>
        <v/>
      </c>
      <c r="AB115">
        <f>3*Z115+AA115</f>
        <v/>
      </c>
    </row>
    <row r="116">
      <c r="A116" t="inlineStr">
        <is>
          <t>Monroe</t>
        </is>
      </c>
      <c r="B116" t="inlineStr">
        <is>
          <t>6a96f62c7f1ca112da5beb43</t>
        </is>
      </c>
      <c r="C116" t="inlineStr">
        <is>
          <t>Deli - Driven Grow - Runtz</t>
        </is>
      </c>
      <c r="D116" t="inlineStr">
        <is>
          <t>Gold Tier - Deli</t>
        </is>
      </c>
      <c r="E116" t="inlineStr">
        <is>
          <t>Flower</t>
        </is>
      </c>
      <c r="F116" t="inlineStr"/>
      <c r="G116" t="inlineStr">
        <is>
          <t>Hybrid</t>
        </is>
      </c>
      <c r="H116" t="inlineStr">
        <is>
          <t>1/8oz | 1/4oz | 1/2oz</t>
        </is>
      </c>
      <c r="I116" t="inlineStr">
        <is>
          <t>15 | 30 | 60</t>
        </is>
      </c>
      <c r="J116" t="inlineStr"/>
      <c r="K116" t="inlineStr"/>
      <c r="L116" t="inlineStr">
        <is>
          <t>6a9700700ec57300070acbd2</t>
        </is>
      </c>
      <c r="M116" t="inlineStr">
        <is>
          <t>Buds</t>
        </is>
      </c>
      <c r="N116" t="inlineStr">
        <is>
          <t>Gold Tier - Deli</t>
        </is>
      </c>
      <c r="O116" t="inlineStr">
        <is>
          <t>https://shoppure.com/stores/pure-dixie-monroe-rec/product/deli-driven-grow-runtz</t>
        </is>
      </c>
      <c r="P116" t="n">
        <v>1</v>
      </c>
      <c r="Q116" t="n">
        <v>0</v>
      </c>
      <c r="R116" t="n">
        <v>0</v>
      </c>
      <c r="S116" t="n">
        <v>0</v>
      </c>
      <c r="T116" t="n">
        <v>0</v>
      </c>
      <c r="U116" t="n">
        <v>0</v>
      </c>
      <c r="V116" t="n">
        <v>0</v>
      </c>
      <c r="W116" t="n">
        <v>1</v>
      </c>
      <c r="X116" t="n">
        <v>0</v>
      </c>
      <c r="Y116" t="n">
        <v>0</v>
      </c>
      <c r="Z116">
        <f>SUM(P116,Q116,U116,V116,X116,Y116)</f>
        <v/>
      </c>
      <c r="AA116">
        <f>SUM(R116,S116,T116,W116)</f>
        <v/>
      </c>
      <c r="AB116">
        <f>3*Z116+AA116</f>
        <v/>
      </c>
    </row>
    <row r="117">
      <c r="A117" t="inlineStr">
        <is>
          <t>Monroe</t>
        </is>
      </c>
      <c r="B117" t="inlineStr">
        <is>
          <t>6a95fdae4139bcc48f8574ab</t>
        </is>
      </c>
      <c r="C117" t="inlineStr">
        <is>
          <t>High Supply Prepack OZ Jar - Indica - Slurty3</t>
        </is>
      </c>
      <c r="D117" t="inlineStr">
        <is>
          <t>High Supply Oz Jar</t>
        </is>
      </c>
      <c r="E117" t="inlineStr">
        <is>
          <t>Flower</t>
        </is>
      </c>
      <c r="F117" t="inlineStr"/>
      <c r="G117" t="inlineStr">
        <is>
          <t>Indica</t>
        </is>
      </c>
      <c r="H117" t="inlineStr">
        <is>
          <t>1oz</t>
        </is>
      </c>
      <c r="I117" t="inlineStr">
        <is>
          <t>75</t>
        </is>
      </c>
      <c r="J117" t="inlineStr"/>
      <c r="K117" t="inlineStr"/>
      <c r="L117" t="inlineStr">
        <is>
          <t>6a5d2f0e714ed30007a10006</t>
        </is>
      </c>
      <c r="M117" t="inlineStr">
        <is>
          <t>Buds (prepackaged)</t>
        </is>
      </c>
      <c r="N117" t="inlineStr">
        <is>
          <t>High Supply Oz Jar</t>
        </is>
      </c>
      <c r="O117" t="inlineStr">
        <is>
          <t>https://shoppure.com/stores/pure-dixie-monroe-rec/product/high-supply-prepack-oz-jar-indica-slurty3</t>
        </is>
      </c>
      <c r="P117" t="n">
        <v>0</v>
      </c>
      <c r="Q117" t="n">
        <v>0</v>
      </c>
      <c r="R117" t="n">
        <v>1</v>
      </c>
      <c r="S117" t="n">
        <v>0</v>
      </c>
      <c r="T117" t="n">
        <v>1</v>
      </c>
      <c r="U117" t="n">
        <v>0</v>
      </c>
      <c r="V117" t="n">
        <v>0</v>
      </c>
      <c r="W117" t="n">
        <v>0</v>
      </c>
      <c r="X117" t="n">
        <v>0</v>
      </c>
      <c r="Y117" t="n">
        <v>0</v>
      </c>
      <c r="Z117">
        <f>SUM(P117,Q117,U117,V117,X117,Y117)</f>
        <v/>
      </c>
      <c r="AA117">
        <f>SUM(R117,S117,T117,W117)</f>
        <v/>
      </c>
      <c r="AB117">
        <f>3*Z117+AA117</f>
        <v/>
      </c>
    </row>
    <row r="118">
      <c r="A118" t="inlineStr">
        <is>
          <t>Monroe</t>
        </is>
      </c>
      <c r="B118" t="inlineStr">
        <is>
          <t>6ace4f582119e800236389c6</t>
        </is>
      </c>
      <c r="C118" t="inlineStr">
        <is>
          <t>Flamez Prepack - Trophy Wife</t>
        </is>
      </c>
      <c r="D118" t="inlineStr">
        <is>
          <t>Flamez 3.5g</t>
        </is>
      </c>
      <c r="E118" t="inlineStr">
        <is>
          <t>Flower</t>
        </is>
      </c>
      <c r="F118" t="inlineStr"/>
      <c r="G118" t="inlineStr">
        <is>
          <t>Hybrid</t>
        </is>
      </c>
      <c r="H118" t="inlineStr">
        <is>
          <t>1/8oz</t>
        </is>
      </c>
      <c r="I118" t="inlineStr">
        <is>
          <t>10</t>
        </is>
      </c>
      <c r="J118" t="inlineStr"/>
      <c r="K118" t="inlineStr"/>
      <c r="L118" t="inlineStr">
        <is>
          <t>6ace5e141231ec0022c02be2</t>
        </is>
      </c>
      <c r="M118" t="inlineStr">
        <is>
          <t>Buds (prepackaged)</t>
        </is>
      </c>
      <c r="N118" t="inlineStr">
        <is>
          <t>Flamez 3.5g</t>
        </is>
      </c>
      <c r="O118" t="inlineStr">
        <is>
          <t>https://shoppure.com/stores/pure-dixie-monroe-rec/product/flamez-prepack-trophy-wife</t>
        </is>
      </c>
      <c r="P118" t="n">
        <v>0</v>
      </c>
      <c r="Q118" t="n">
        <v>0</v>
      </c>
      <c r="R118" t="n">
        <v>1</v>
      </c>
      <c r="S118" t="n">
        <v>0</v>
      </c>
      <c r="T118" t="n">
        <v>0</v>
      </c>
      <c r="U118" t="n">
        <v>0</v>
      </c>
      <c r="V118" t="n">
        <v>0</v>
      </c>
      <c r="W118" t="n">
        <v>1</v>
      </c>
      <c r="X118" t="n">
        <v>0</v>
      </c>
      <c r="Y118" t="n">
        <v>0</v>
      </c>
      <c r="Z118">
        <f>SUM(P118,Q118,U118,V118,X118,Y118)</f>
        <v/>
      </c>
      <c r="AA118">
        <f>SUM(R118,S118,T118,W118)</f>
        <v/>
      </c>
      <c r="AB118">
        <f>3*Z118+AA118</f>
        <v/>
      </c>
    </row>
    <row r="119">
      <c r="A119" t="inlineStr">
        <is>
          <t>Monroe</t>
        </is>
      </c>
      <c r="B119" t="inlineStr">
        <is>
          <t>6a68bed95bde8a0a63f04fcc</t>
        </is>
      </c>
      <c r="C119" t="inlineStr">
        <is>
          <t>Flamez Prepack - Lemon Cherry Runtz</t>
        </is>
      </c>
      <c r="D119" t="inlineStr">
        <is>
          <t>Flamez 3.5g</t>
        </is>
      </c>
      <c r="E119" t="inlineStr">
        <is>
          <t>Flower</t>
        </is>
      </c>
      <c r="F119" t="inlineStr"/>
      <c r="G119" t="inlineStr">
        <is>
          <t>Hybrid</t>
        </is>
      </c>
      <c r="H119" t="inlineStr">
        <is>
          <t>1/8oz</t>
        </is>
      </c>
      <c r="I119" t="inlineStr">
        <is>
          <t>10</t>
        </is>
      </c>
      <c r="J119" t="inlineStr"/>
      <c r="K119" t="inlineStr"/>
      <c r="L119" t="inlineStr">
        <is>
          <t>699de8e618520400078c5a87</t>
        </is>
      </c>
      <c r="M119" t="inlineStr">
        <is>
          <t>Buds (prepackaged)</t>
        </is>
      </c>
      <c r="N119" t="inlineStr">
        <is>
          <t>Flamez 3.5g</t>
        </is>
      </c>
      <c r="O119" t="inlineStr">
        <is>
          <t>https://shoppure.com/stores/pure-dixie-monroe-rec/product/flamez-prepack-lemon-cherry-runtz</t>
        </is>
      </c>
      <c r="P119" t="n">
        <v>0</v>
      </c>
      <c r="Q119" t="n">
        <v>0</v>
      </c>
      <c r="R119" t="n">
        <v>1</v>
      </c>
      <c r="S119" t="n">
        <v>0</v>
      </c>
      <c r="T119" t="n">
        <v>0</v>
      </c>
      <c r="U119" t="n">
        <v>0</v>
      </c>
      <c r="V119" t="n">
        <v>0</v>
      </c>
      <c r="W119" t="n">
        <v>1</v>
      </c>
      <c r="X119" t="n">
        <v>0</v>
      </c>
      <c r="Y119" t="n">
        <v>0</v>
      </c>
      <c r="Z119">
        <f>SUM(P119,Q119,U119,V119,X119,Y119)</f>
        <v/>
      </c>
      <c r="AA119">
        <f>SUM(R119,S119,T119,W119)</f>
        <v/>
      </c>
      <c r="AB119">
        <f>3*Z119+AA119</f>
        <v/>
      </c>
    </row>
    <row r="120">
      <c r="A120" t="inlineStr">
        <is>
          <t>Monroe</t>
        </is>
      </c>
      <c r="B120" t="inlineStr">
        <is>
          <t>6a4d9905fe8add7369d49d81</t>
        </is>
      </c>
      <c r="C120" t="inlineStr">
        <is>
          <t>Glorious - Feels Prepack - RS-11 x Pave</t>
        </is>
      </c>
      <c r="D120" t="inlineStr">
        <is>
          <t>Glorious Feels 3.5g</t>
        </is>
      </c>
      <c r="E120" t="inlineStr">
        <is>
          <t>Flower</t>
        </is>
      </c>
      <c r="F120" t="inlineStr"/>
      <c r="G120" t="inlineStr">
        <is>
          <t>Hybrid</t>
        </is>
      </c>
      <c r="H120" t="inlineStr">
        <is>
          <t>1/8oz</t>
        </is>
      </c>
      <c r="I120" t="inlineStr">
        <is>
          <t>10</t>
        </is>
      </c>
      <c r="J120" t="inlineStr"/>
      <c r="K120" t="inlineStr"/>
      <c r="L120" t="inlineStr">
        <is>
          <t>6a4d9cc21d78330007296840</t>
        </is>
      </c>
      <c r="M120" t="inlineStr">
        <is>
          <t>Buds (prepackaged)</t>
        </is>
      </c>
      <c r="N120" t="inlineStr">
        <is>
          <t>Glorious Feels 3.5g</t>
        </is>
      </c>
      <c r="O120" t="inlineStr">
        <is>
          <t>https://shoppure.com/stores/pure-dixie-monroe-rec/product/glorious-feels-prepack-rs-11-x-pave</t>
        </is>
      </c>
      <c r="P120" t="n">
        <v>0</v>
      </c>
      <c r="Q120" t="n">
        <v>0</v>
      </c>
      <c r="R120" t="n">
        <v>1</v>
      </c>
      <c r="S120" t="n">
        <v>0</v>
      </c>
      <c r="T120" t="n">
        <v>0</v>
      </c>
      <c r="U120" t="n">
        <v>0</v>
      </c>
      <c r="V120" t="n">
        <v>0</v>
      </c>
      <c r="W120" t="n">
        <v>0</v>
      </c>
      <c r="X120" t="n">
        <v>0</v>
      </c>
      <c r="Y120" t="n">
        <v>0</v>
      </c>
      <c r="Z120">
        <f>SUM(P120,Q120,U120,V120,X120,Y120)</f>
        <v/>
      </c>
      <c r="AA120">
        <f>SUM(R120,S120,T120,W120)</f>
        <v/>
      </c>
      <c r="AB120">
        <f>3*Z120+AA120</f>
        <v/>
      </c>
    </row>
    <row r="121">
      <c r="A121" t="inlineStr">
        <is>
          <t>Monroe</t>
        </is>
      </c>
      <c r="B121" t="inlineStr">
        <is>
          <t>69ee35504bbb930fa2fc39c4</t>
        </is>
      </c>
      <c r="C121" t="inlineStr">
        <is>
          <t>Lemon Cherry Pie - Hybrid</t>
        </is>
      </c>
      <c r="D121" t="inlineStr">
        <is>
          <t>Pure Black Ounces</t>
        </is>
      </c>
      <c r="E121" t="inlineStr">
        <is>
          <t>Flower</t>
        </is>
      </c>
      <c r="F121" t="inlineStr"/>
      <c r="G121" t="inlineStr">
        <is>
          <t>Hybrid</t>
        </is>
      </c>
      <c r="H121" t="inlineStr">
        <is>
          <t>1oz</t>
        </is>
      </c>
      <c r="I121" t="inlineStr">
        <is>
          <t>85</t>
        </is>
      </c>
      <c r="J121" t="inlineStr"/>
      <c r="K121" t="inlineStr"/>
      <c r="L121" t="inlineStr">
        <is>
          <t>69ee40620e330300077e4b20</t>
        </is>
      </c>
      <c r="M121" t="inlineStr">
        <is>
          <t>Buds (prepackaged)</t>
        </is>
      </c>
      <c r="N121" t="inlineStr">
        <is>
          <t>Pure Black Ounces</t>
        </is>
      </c>
      <c r="O121" t="inlineStr">
        <is>
          <t>https://shoppure.com/stores/pure-dixie-monroe-rec/product/lemon-cherry-pie-hybrid</t>
        </is>
      </c>
      <c r="P121" t="n">
        <v>0</v>
      </c>
      <c r="Q121" t="n">
        <v>0</v>
      </c>
      <c r="R121" t="n">
        <v>1</v>
      </c>
      <c r="S121" t="n">
        <v>0</v>
      </c>
      <c r="T121" t="n">
        <v>1</v>
      </c>
      <c r="U121" t="n">
        <v>0</v>
      </c>
      <c r="V121" t="n">
        <v>0</v>
      </c>
      <c r="W121" t="n">
        <v>0</v>
      </c>
      <c r="X121" t="n">
        <v>0</v>
      </c>
      <c r="Y121" t="n">
        <v>0</v>
      </c>
      <c r="Z121">
        <f>SUM(P121,Q121,U121,V121,X121,Y121)</f>
        <v/>
      </c>
      <c r="AA121">
        <f>SUM(R121,S121,T121,W121)</f>
        <v/>
      </c>
      <c r="AB121">
        <f>3*Z121+AA121</f>
        <v/>
      </c>
    </row>
    <row r="122">
      <c r="A122" t="inlineStr">
        <is>
          <t>Monroe</t>
        </is>
      </c>
      <c r="B122" t="inlineStr">
        <is>
          <t>6ada7967e62a8f002374d994</t>
        </is>
      </c>
      <c r="C122" t="inlineStr">
        <is>
          <t>PCO - Lemon Thai Kush</t>
        </is>
      </c>
      <c r="D122" t="inlineStr">
        <is>
          <t>Pure Green 3.5g</t>
        </is>
      </c>
      <c r="E122" t="inlineStr">
        <is>
          <t>Flower</t>
        </is>
      </c>
      <c r="F122" t="inlineStr"/>
      <c r="G122" t="inlineStr">
        <is>
          <t>N/A</t>
        </is>
      </c>
      <c r="H122" t="inlineStr">
        <is>
          <t>1/8oz</t>
        </is>
      </c>
      <c r="I122" t="inlineStr">
        <is>
          <t>6</t>
        </is>
      </c>
      <c r="J122" t="inlineStr"/>
      <c r="K122" t="inlineStr"/>
      <c r="L122" t="inlineStr">
        <is>
          <t>6abebe266995010023589ada</t>
        </is>
      </c>
      <c r="M122" t="inlineStr">
        <is>
          <t>Buds (prepackaged)</t>
        </is>
      </c>
      <c r="N122" t="inlineStr">
        <is>
          <t>Pure Green 3.5g</t>
        </is>
      </c>
      <c r="O122" t="inlineStr">
        <is>
          <t>https://shoppure.com/stores/pure-dixie-monroe-rec/product/pco-lemon-thai-kush</t>
        </is>
      </c>
      <c r="P122" t="n">
        <v>0</v>
      </c>
      <c r="Q122" t="n">
        <v>0</v>
      </c>
      <c r="R122" t="n">
        <v>1</v>
      </c>
      <c r="S122" t="n">
        <v>0</v>
      </c>
      <c r="T122" t="n">
        <v>0</v>
      </c>
      <c r="U122" t="n">
        <v>1</v>
      </c>
      <c r="V122" t="n">
        <v>0</v>
      </c>
      <c r="W122" t="n">
        <v>0</v>
      </c>
      <c r="X122" t="n">
        <v>0</v>
      </c>
      <c r="Y122" t="n">
        <v>0</v>
      </c>
      <c r="Z122">
        <f>SUM(P122,Q122,U122,V122,X122,Y122)</f>
        <v/>
      </c>
      <c r="AA122">
        <f>SUM(R122,S122,T122,W122)</f>
        <v/>
      </c>
      <c r="AB122">
        <f>3*Z122+AA122</f>
        <v/>
      </c>
    </row>
    <row r="123">
      <c r="A123" t="inlineStr">
        <is>
          <t>Monroe</t>
        </is>
      </c>
      <c r="B123" t="inlineStr">
        <is>
          <t>6a4c55b79eafe577443e57e7</t>
        </is>
      </c>
      <c r="C123" t="inlineStr">
        <is>
          <t>Super Pure Runtz</t>
        </is>
      </c>
      <c r="D123" t="inlineStr">
        <is>
          <t>Private Reserve - Deli</t>
        </is>
      </c>
      <c r="E123" t="inlineStr">
        <is>
          <t>Flower</t>
        </is>
      </c>
      <c r="F123" t="inlineStr"/>
      <c r="G123" t="inlineStr">
        <is>
          <t>Hybrid</t>
        </is>
      </c>
      <c r="H123" t="inlineStr">
        <is>
          <t>1/8oz | 1/4oz | 1/2oz | 1oz</t>
        </is>
      </c>
      <c r="I123" t="inlineStr">
        <is>
          <t>25 | 50 | 100 | 149.99</t>
        </is>
      </c>
      <c r="J123" t="inlineStr"/>
      <c r="K123" t="inlineStr"/>
      <c r="L123" t="inlineStr">
        <is>
          <t>6a406651095b55000771b3cc</t>
        </is>
      </c>
      <c r="M123" t="inlineStr">
        <is>
          <t>Buds</t>
        </is>
      </c>
      <c r="N123" t="inlineStr">
        <is>
          <t>Private Reserve - Deli</t>
        </is>
      </c>
      <c r="O123" t="inlineStr">
        <is>
          <t>https://shoppure.com/stores/pure-dixie-monroe-rec/product/super-pure-runtz</t>
        </is>
      </c>
      <c r="P123" t="n">
        <v>1</v>
      </c>
      <c r="Q123" t="n">
        <v>0</v>
      </c>
      <c r="R123" t="n">
        <v>0</v>
      </c>
      <c r="S123" t="n">
        <v>0</v>
      </c>
      <c r="T123" t="n">
        <v>0</v>
      </c>
      <c r="U123" t="n">
        <v>0</v>
      </c>
      <c r="V123" t="n">
        <v>0</v>
      </c>
      <c r="W123" t="n">
        <v>0</v>
      </c>
      <c r="X123" t="n">
        <v>0</v>
      </c>
      <c r="Y123" t="n">
        <v>0</v>
      </c>
      <c r="Z123">
        <f>SUM(P123,Q123,U123,V123,X123,Y123)</f>
        <v/>
      </c>
      <c r="AA123">
        <f>SUM(R123,S123,T123,W123)</f>
        <v/>
      </c>
      <c r="AB123">
        <f>3*Z123+AA123</f>
        <v/>
      </c>
    </row>
    <row r="124">
      <c r="A124" t="inlineStr">
        <is>
          <t>Monroe</t>
        </is>
      </c>
      <c r="B124" t="inlineStr">
        <is>
          <t>6a4c6204a1bb2fb3357cfda5</t>
        </is>
      </c>
      <c r="C124" t="inlineStr">
        <is>
          <t>Sunset Sherb</t>
        </is>
      </c>
      <c r="D124" t="inlineStr">
        <is>
          <t>Private Reserve - Deli</t>
        </is>
      </c>
      <c r="E124" t="inlineStr">
        <is>
          <t>Flower</t>
        </is>
      </c>
      <c r="F124" t="inlineStr"/>
      <c r="G124" t="inlineStr">
        <is>
          <t>Indica</t>
        </is>
      </c>
      <c r="H124" t="inlineStr">
        <is>
          <t>1/8oz | 1/4oz | 1/2oz | 1oz</t>
        </is>
      </c>
      <c r="I124" t="inlineStr">
        <is>
          <t>25 | 50 | 100 | 149.99</t>
        </is>
      </c>
      <c r="J124" t="inlineStr"/>
      <c r="K124" t="inlineStr"/>
      <c r="L124" t="inlineStr">
        <is>
          <t>6a4c675edd00e30007a36cc9</t>
        </is>
      </c>
      <c r="M124" t="inlineStr">
        <is>
          <t>Buds</t>
        </is>
      </c>
      <c r="N124" t="inlineStr">
        <is>
          <t>Private Reserve - Deli</t>
        </is>
      </c>
      <c r="O124" t="inlineStr">
        <is>
          <t>https://shoppure.com/stores/pure-dixie-monroe-rec/product/sunset-sherb</t>
        </is>
      </c>
      <c r="P124" t="n">
        <v>1</v>
      </c>
      <c r="Q124" t="n">
        <v>0</v>
      </c>
      <c r="R124" t="n">
        <v>0</v>
      </c>
      <c r="S124" t="n">
        <v>0</v>
      </c>
      <c r="T124" t="n">
        <v>0</v>
      </c>
      <c r="U124" t="n">
        <v>0</v>
      </c>
      <c r="V124" t="n">
        <v>0</v>
      </c>
      <c r="W124" t="n">
        <v>0</v>
      </c>
      <c r="X124" t="n">
        <v>0</v>
      </c>
      <c r="Y124" t="n">
        <v>0</v>
      </c>
      <c r="Z124">
        <f>SUM(P124,Q124,U124,V124,X124,Y124)</f>
        <v/>
      </c>
      <c r="AA124">
        <f>SUM(R124,S124,T124,W124)</f>
        <v/>
      </c>
      <c r="AB124">
        <f>3*Z124+AA124</f>
        <v/>
      </c>
    </row>
    <row r="125">
      <c r="A125" t="inlineStr">
        <is>
          <t>Monroe</t>
        </is>
      </c>
      <c r="B125" t="inlineStr">
        <is>
          <t>6818cd61273de532b28790d5</t>
        </is>
      </c>
      <c r="C125" t="inlineStr">
        <is>
          <t>Flamez Prepack - Eastside OG</t>
        </is>
      </c>
      <c r="D125" t="inlineStr">
        <is>
          <t>Flamez</t>
        </is>
      </c>
      <c r="E125" t="inlineStr">
        <is>
          <t>Flower</t>
        </is>
      </c>
      <c r="F125" t="inlineStr"/>
      <c r="G125" t="inlineStr">
        <is>
          <t>Indica-Hybrid</t>
        </is>
      </c>
      <c r="H125" t="inlineStr">
        <is>
          <t>1/8oz</t>
        </is>
      </c>
      <c r="I125" t="inlineStr">
        <is>
          <t>10</t>
        </is>
      </c>
      <c r="J125" t="inlineStr"/>
      <c r="K125" t="inlineStr"/>
      <c r="L125" t="inlineStr">
        <is>
          <t>68191880771a46000786a9d6</t>
        </is>
      </c>
      <c r="M125" t="inlineStr">
        <is>
          <t>Buds (prepackaged)</t>
        </is>
      </c>
      <c r="N125" t="inlineStr">
        <is>
          <t>Flamez 3.5g</t>
        </is>
      </c>
      <c r="O125" t="inlineStr">
        <is>
          <t>https://shoppure.com/stores/pure-dixie-monroe-rec/product/flamez-prepack-eastside-og</t>
        </is>
      </c>
      <c r="P125" t="n">
        <v>0</v>
      </c>
      <c r="Q125" t="n">
        <v>0</v>
      </c>
      <c r="R125" t="n">
        <v>0</v>
      </c>
      <c r="S125" t="n">
        <v>0</v>
      </c>
      <c r="T125" t="n">
        <v>0</v>
      </c>
      <c r="U125" t="n">
        <v>0</v>
      </c>
      <c r="V125" t="n">
        <v>0</v>
      </c>
      <c r="W125" t="n">
        <v>1</v>
      </c>
      <c r="X125" t="n">
        <v>0</v>
      </c>
      <c r="Y125" t="n">
        <v>0</v>
      </c>
      <c r="Z125">
        <f>SUM(P125,Q125,U125,V125,X125,Y125)</f>
        <v/>
      </c>
      <c r="AA125">
        <f>SUM(R125,S125,T125,W125)</f>
        <v/>
      </c>
      <c r="AB125">
        <f>3*Z125+AA125</f>
        <v/>
      </c>
    </row>
    <row r="126">
      <c r="A126" t="inlineStr">
        <is>
          <t>Monroe</t>
        </is>
      </c>
      <c r="B126" t="inlineStr">
        <is>
          <t>6a8b96c0c2caae7a67a06692</t>
        </is>
      </c>
      <c r="C126" t="inlineStr">
        <is>
          <t>Good Lyfe Prepack - Pistachio</t>
        </is>
      </c>
      <c r="D126" t="inlineStr">
        <is>
          <t>Goodlyfe Prepack oz</t>
        </is>
      </c>
      <c r="E126" t="inlineStr">
        <is>
          <t>Flower</t>
        </is>
      </c>
      <c r="F126" t="inlineStr"/>
      <c r="G126" t="inlineStr">
        <is>
          <t>Indica-Hybrid</t>
        </is>
      </c>
      <c r="H126" t="inlineStr">
        <is>
          <t>1oz</t>
        </is>
      </c>
      <c r="I126" t="inlineStr">
        <is>
          <t>39</t>
        </is>
      </c>
      <c r="J126" t="inlineStr"/>
      <c r="K126" t="inlineStr"/>
      <c r="L126" t="inlineStr">
        <is>
          <t>6a5bc09d224d8d0007238563</t>
        </is>
      </c>
      <c r="M126" t="inlineStr">
        <is>
          <t>Buds (prepackaged)</t>
        </is>
      </c>
      <c r="N126" t="inlineStr">
        <is>
          <t>Goodlyfe Prepack oz</t>
        </is>
      </c>
      <c r="O126" t="inlineStr">
        <is>
          <t>https://shoppure.com/stores/pure-dixie-monroe-rec/product/good-lyfe-prepack-pistachio</t>
        </is>
      </c>
      <c r="P126" t="n">
        <v>0</v>
      </c>
      <c r="Q126" t="n">
        <v>0</v>
      </c>
      <c r="R126" t="n">
        <v>1</v>
      </c>
      <c r="S126" t="n">
        <v>0</v>
      </c>
      <c r="T126" t="n">
        <v>0</v>
      </c>
      <c r="U126" t="n">
        <v>0</v>
      </c>
      <c r="V126" t="n">
        <v>0</v>
      </c>
      <c r="W126" t="n">
        <v>1</v>
      </c>
      <c r="X126" t="n">
        <v>0</v>
      </c>
      <c r="Y126" t="n">
        <v>0</v>
      </c>
      <c r="Z126">
        <f>SUM(P126,Q126,U126,V126,X126,Y126)</f>
        <v/>
      </c>
      <c r="AA126">
        <f>SUM(R126,S126,T126,W126)</f>
        <v/>
      </c>
      <c r="AB126">
        <f>3*Z126+AA126</f>
        <v/>
      </c>
    </row>
    <row r="127">
      <c r="A127" t="inlineStr">
        <is>
          <t>Monroe</t>
        </is>
      </c>
      <c r="B127" t="inlineStr">
        <is>
          <t>6ada6ce3226c1a00230c8dd7</t>
        </is>
      </c>
      <c r="C127" t="inlineStr">
        <is>
          <t>High Supply Prepack OZ Jar - Hybrid - Buddhas Hand</t>
        </is>
      </c>
      <c r="D127" t="inlineStr">
        <is>
          <t>High Supply Oz Jar</t>
        </is>
      </c>
      <c r="E127" t="inlineStr">
        <is>
          <t>Flower</t>
        </is>
      </c>
      <c r="F127" t="inlineStr"/>
      <c r="G127" t="inlineStr">
        <is>
          <t>Hybrid</t>
        </is>
      </c>
      <c r="H127" t="inlineStr">
        <is>
          <t>1oz</t>
        </is>
      </c>
      <c r="I127" t="inlineStr">
        <is>
          <t>75</t>
        </is>
      </c>
      <c r="J127" t="inlineStr"/>
      <c r="K127" t="inlineStr"/>
      <c r="L127" t="inlineStr">
        <is>
          <t>6ada70168ca607002380abc4</t>
        </is>
      </c>
      <c r="M127" t="inlineStr">
        <is>
          <t>Buds (prepackaged)</t>
        </is>
      </c>
      <c r="N127" t="inlineStr">
        <is>
          <t>High Supply Oz Jar</t>
        </is>
      </c>
      <c r="O127" t="inlineStr">
        <is>
          <t>https://shoppure.com/stores/pure-dixie-monroe-rec/product/high-supply-prepack-oz-jar-hybrid-buddhas-hand</t>
        </is>
      </c>
      <c r="P127" t="n">
        <v>0</v>
      </c>
      <c r="Q127" t="n">
        <v>0</v>
      </c>
      <c r="R127" t="n">
        <v>1</v>
      </c>
      <c r="S127" t="n">
        <v>0</v>
      </c>
      <c r="T127" t="n">
        <v>1</v>
      </c>
      <c r="U127" t="n">
        <v>0</v>
      </c>
      <c r="V127" t="n">
        <v>0</v>
      </c>
      <c r="W127" t="n">
        <v>0</v>
      </c>
      <c r="X127" t="n">
        <v>0</v>
      </c>
      <c r="Y127" t="n">
        <v>0</v>
      </c>
      <c r="Z127">
        <f>SUM(P127,Q127,U127,V127,X127,Y127)</f>
        <v/>
      </c>
      <c r="AA127">
        <f>SUM(R127,S127,T127,W127)</f>
        <v/>
      </c>
      <c r="AB127">
        <f>3*Z127+AA127</f>
        <v/>
      </c>
    </row>
    <row r="128">
      <c r="A128" t="inlineStr">
        <is>
          <t>Monroe</t>
        </is>
      </c>
      <c r="B128" t="inlineStr">
        <is>
          <t>68e7e9bc025ba4735678899a</t>
        </is>
      </c>
      <c r="C128" t="inlineStr">
        <is>
          <t>Blue Zoap (I)</t>
        </is>
      </c>
      <c r="D128" t="inlineStr">
        <is>
          <t>Cresco Max Out Bag</t>
        </is>
      </c>
      <c r="E128" t="inlineStr">
        <is>
          <t>Flower</t>
        </is>
      </c>
      <c r="F128" t="inlineStr"/>
      <c r="G128" t="inlineStr">
        <is>
          <t>Indica</t>
        </is>
      </c>
      <c r="H128" t="inlineStr">
        <is>
          <t>70.0g</t>
        </is>
      </c>
      <c r="I128" t="inlineStr">
        <is>
          <t>149</t>
        </is>
      </c>
      <c r="J128" t="inlineStr"/>
      <c r="K128" t="inlineStr"/>
      <c r="L128" t="inlineStr">
        <is>
          <t>682ded9cb7fa51000707f14c</t>
        </is>
      </c>
      <c r="M128" t="inlineStr">
        <is>
          <t>Buds (prepackaged)</t>
        </is>
      </c>
      <c r="N128" t="inlineStr">
        <is>
          <t>Cresco Max Out Bag</t>
        </is>
      </c>
      <c r="O128" t="inlineStr">
        <is>
          <t>https://shoppure.com/stores/pure-dixie-monroe-rec/product/blue-zoap-i-93690</t>
        </is>
      </c>
      <c r="P128" t="n">
        <v>0</v>
      </c>
      <c r="Q128" t="n">
        <v>0</v>
      </c>
      <c r="R128" t="n">
        <v>1</v>
      </c>
      <c r="S128" t="n">
        <v>0</v>
      </c>
      <c r="T128" t="n">
        <v>1</v>
      </c>
      <c r="U128" t="n">
        <v>0</v>
      </c>
      <c r="V128" t="n">
        <v>0</v>
      </c>
      <c r="W128" t="n">
        <v>0</v>
      </c>
      <c r="X128" t="n">
        <v>0</v>
      </c>
      <c r="Y128" t="n">
        <v>0</v>
      </c>
      <c r="Z128">
        <f>SUM(P128,Q128,U128,V128,X128,Y128)</f>
        <v/>
      </c>
      <c r="AA128">
        <f>SUM(R128,S128,T128,W128)</f>
        <v/>
      </c>
      <c r="AB128">
        <f>3*Z128+AA128</f>
        <v/>
      </c>
    </row>
    <row r="129">
      <c r="A129" t="inlineStr">
        <is>
          <t>Monroe</t>
        </is>
      </c>
      <c r="B129" t="inlineStr">
        <is>
          <t>6a9616a5fefd58fe3dc26cc0</t>
        </is>
      </c>
      <c r="C129" t="inlineStr">
        <is>
          <t>Deli - LMK Capital - POP</t>
        </is>
      </c>
      <c r="D129" t="inlineStr">
        <is>
          <t>Diamond Tier - Deli</t>
        </is>
      </c>
      <c r="E129" t="inlineStr">
        <is>
          <t>Flower</t>
        </is>
      </c>
      <c r="F129" t="inlineStr"/>
      <c r="G129" t="inlineStr">
        <is>
          <t>Indica-Hybrid</t>
        </is>
      </c>
      <c r="H129" t="inlineStr">
        <is>
          <t>1/8oz | 1/4oz | 1/2oz | 1oz</t>
        </is>
      </c>
      <c r="I129" t="inlineStr">
        <is>
          <t>20 | 40 | 80 | 119.99</t>
        </is>
      </c>
      <c r="J129" t="inlineStr"/>
      <c r="K129" t="inlineStr"/>
      <c r="L129" t="inlineStr">
        <is>
          <t>6a307753ac7a160007d2f07f</t>
        </is>
      </c>
      <c r="M129" t="inlineStr">
        <is>
          <t>Buds</t>
        </is>
      </c>
      <c r="N129" t="inlineStr">
        <is>
          <t>Diamond Tier - Deli</t>
        </is>
      </c>
      <c r="O129" t="inlineStr">
        <is>
          <t>https://shoppure.com/stores/pure-dixie-monroe-rec/product/deli-lmk-capital-pop</t>
        </is>
      </c>
      <c r="P129" t="n">
        <v>1</v>
      </c>
      <c r="Q129" t="n">
        <v>0</v>
      </c>
      <c r="R129" t="n">
        <v>0</v>
      </c>
      <c r="S129" t="n">
        <v>0</v>
      </c>
      <c r="T129" t="n">
        <v>0</v>
      </c>
      <c r="U129" t="n">
        <v>0</v>
      </c>
      <c r="V129" t="n">
        <v>0</v>
      </c>
      <c r="W129" t="n">
        <v>1</v>
      </c>
      <c r="X129" t="n">
        <v>0</v>
      </c>
      <c r="Y129" t="n">
        <v>0</v>
      </c>
      <c r="Z129">
        <f>SUM(P129,Q129,U129,V129,X129,Y129)</f>
        <v/>
      </c>
      <c r="AA129">
        <f>SUM(R129,S129,T129,W129)</f>
        <v/>
      </c>
      <c r="AB129">
        <f>3*Z129+AA129</f>
        <v/>
      </c>
    </row>
    <row r="130">
      <c r="A130" t="inlineStr">
        <is>
          <t>Monroe</t>
        </is>
      </c>
      <c r="B130" t="inlineStr">
        <is>
          <t>6a8789ea412cc1e35cea137e</t>
        </is>
      </c>
      <c r="C130" t="inlineStr">
        <is>
          <t>Bossy Tincture - Energize</t>
        </is>
      </c>
      <c r="D130" t="inlineStr">
        <is>
          <t>Bossy Tincture</t>
        </is>
      </c>
      <c r="E130" t="inlineStr">
        <is>
          <t>Tincture</t>
        </is>
      </c>
      <c r="F130" t="inlineStr">
        <is>
          <t>ratio</t>
        </is>
      </c>
      <c r="G130" t="inlineStr">
        <is>
          <t>Sativa</t>
        </is>
      </c>
      <c r="H130" t="inlineStr">
        <is>
          <t>0.02g</t>
        </is>
      </c>
      <c r="I130" t="inlineStr">
        <is>
          <t>20</t>
        </is>
      </c>
      <c r="J130" t="inlineStr"/>
      <c r="K130" t="inlineStr"/>
      <c r="L130" t="inlineStr">
        <is>
          <t>640a26ce4173730007ec1ef3</t>
        </is>
      </c>
      <c r="M130" t="inlineStr">
        <is>
          <t>Infused Liquid (Each)</t>
        </is>
      </c>
      <c r="N130" t="inlineStr">
        <is>
          <t>Bossy Tincture</t>
        </is>
      </c>
      <c r="O130" t="inlineStr">
        <is>
          <t>https://shoppure.com/stores/pure-dixie-monroe-rec/product/bossy-tincture-energize</t>
        </is>
      </c>
      <c r="P130" t="n">
        <v>0</v>
      </c>
      <c r="Q130" t="n">
        <v>0</v>
      </c>
      <c r="R130" t="n">
        <v>1</v>
      </c>
      <c r="S130" t="n">
        <v>0</v>
      </c>
      <c r="T130" t="n">
        <v>0</v>
      </c>
      <c r="U130" t="n">
        <v>0</v>
      </c>
      <c r="V130" t="n">
        <v>0</v>
      </c>
      <c r="W130" t="n">
        <v>0</v>
      </c>
      <c r="X130" t="n">
        <v>0</v>
      </c>
      <c r="Y130" t="n">
        <v>0</v>
      </c>
      <c r="Z130">
        <f>SUM(P130,Q130,U130,V130,X130,Y130)</f>
        <v/>
      </c>
      <c r="AA130">
        <f>SUM(R130,S130,T130,W130)</f>
        <v/>
      </c>
      <c r="AB130">
        <f>3*Z130+AA130</f>
        <v/>
      </c>
    </row>
    <row r="131">
      <c r="A131" t="inlineStr">
        <is>
          <t>Monroe</t>
        </is>
      </c>
      <c r="B131" t="inlineStr">
        <is>
          <t>6a8789ea412cc1e35cea1380</t>
        </is>
      </c>
      <c r="C131" t="inlineStr">
        <is>
          <t>Bossy Tincture - Calm</t>
        </is>
      </c>
      <c r="D131" t="inlineStr">
        <is>
          <t>Bossy Tincture</t>
        </is>
      </c>
      <c r="E131" t="inlineStr">
        <is>
          <t>Tincture</t>
        </is>
      </c>
      <c r="F131" t="inlineStr">
        <is>
          <t>ratio</t>
        </is>
      </c>
      <c r="G131" t="inlineStr">
        <is>
          <t>Hybrid</t>
        </is>
      </c>
      <c r="H131" t="inlineStr">
        <is>
          <t>0.02g</t>
        </is>
      </c>
      <c r="I131" t="inlineStr">
        <is>
          <t>20</t>
        </is>
      </c>
      <c r="J131" t="inlineStr"/>
      <c r="K131" t="inlineStr"/>
      <c r="L131" t="inlineStr">
        <is>
          <t>640a26ce4173730007ec1f01</t>
        </is>
      </c>
      <c r="M131" t="inlineStr">
        <is>
          <t>Infused Liquid (Each)</t>
        </is>
      </c>
      <c r="N131" t="inlineStr">
        <is>
          <t>Bossy Tincture</t>
        </is>
      </c>
      <c r="O131" t="inlineStr">
        <is>
          <t>https://shoppure.com/stores/pure-dixie-monroe-rec/product/bossy-tincture-calm</t>
        </is>
      </c>
      <c r="P131" t="n">
        <v>0</v>
      </c>
      <c r="Q131" t="n">
        <v>0</v>
      </c>
      <c r="R131" t="n">
        <v>1</v>
      </c>
      <c r="S131" t="n">
        <v>0</v>
      </c>
      <c r="T131" t="n">
        <v>0</v>
      </c>
      <c r="U131" t="n">
        <v>0</v>
      </c>
      <c r="V131" t="n">
        <v>0</v>
      </c>
      <c r="W131" t="n">
        <v>0</v>
      </c>
      <c r="X131" t="n">
        <v>0</v>
      </c>
      <c r="Y131" t="n">
        <v>0</v>
      </c>
      <c r="Z131">
        <f>SUM(P131,Q131,U131,V131,X131,Y131)</f>
        <v/>
      </c>
      <c r="AA131">
        <f>SUM(R131,S131,T131,W131)</f>
        <v/>
      </c>
      <c r="AB131">
        <f>3*Z131+AA131</f>
        <v/>
      </c>
    </row>
    <row r="132">
      <c r="A132" t="inlineStr">
        <is>
          <t>Monroe</t>
        </is>
      </c>
      <c r="B132" t="inlineStr">
        <is>
          <t>654a7e06938ffe000170cb08</t>
        </is>
      </c>
      <c r="C132" t="inlineStr">
        <is>
          <t>Chill Medicated - - 1:1 THC/CBD - Relax</t>
        </is>
      </c>
      <c r="D132" t="inlineStr">
        <is>
          <t>Chill Topical</t>
        </is>
      </c>
      <c r="E132" t="inlineStr">
        <is>
          <t>Topicals</t>
        </is>
      </c>
      <c r="F132" t="inlineStr">
        <is>
          <t>balms</t>
        </is>
      </c>
      <c r="G132" t="inlineStr">
        <is>
          <t>1 to 1</t>
        </is>
      </c>
      <c r="H132" t="inlineStr">
        <is>
          <t>.5g</t>
        </is>
      </c>
      <c r="I132" t="inlineStr">
        <is>
          <t>40</t>
        </is>
      </c>
      <c r="J132" t="inlineStr"/>
      <c r="K132" t="inlineStr"/>
      <c r="L132" t="inlineStr">
        <is>
          <t>651736caf80dcb000716f3dd</t>
        </is>
      </c>
      <c r="M132" t="inlineStr">
        <is>
          <t>Topicals</t>
        </is>
      </c>
      <c r="N132" t="inlineStr">
        <is>
          <t>Chill Topical</t>
        </is>
      </c>
      <c r="O132" t="inlineStr">
        <is>
          <t>https://shoppure.com/stores/pure-dixie-monroe-rec/product/chill-medicated-1-1-thc-cbd-relax</t>
        </is>
      </c>
      <c r="P132" t="n">
        <v>0</v>
      </c>
      <c r="Q132" t="n">
        <v>0</v>
      </c>
      <c r="R132" t="n">
        <v>1</v>
      </c>
      <c r="S132" t="n">
        <v>0</v>
      </c>
      <c r="T132" t="n">
        <v>0</v>
      </c>
      <c r="U132" t="n">
        <v>0</v>
      </c>
      <c r="V132" t="n">
        <v>0</v>
      </c>
      <c r="W132" t="n">
        <v>0</v>
      </c>
      <c r="X132" t="n">
        <v>0</v>
      </c>
      <c r="Y132" t="n">
        <v>0</v>
      </c>
      <c r="Z132">
        <f>SUM(P132,Q132,U132,V132,X132,Y132)</f>
        <v/>
      </c>
      <c r="AA132">
        <f>SUM(R132,S132,T132,W132)</f>
        <v/>
      </c>
      <c r="AB132">
        <f>3*Z132+AA132</f>
        <v/>
      </c>
    </row>
    <row r="133">
      <c r="A133" t="inlineStr">
        <is>
          <t>Monroe</t>
        </is>
      </c>
      <c r="B133" t="inlineStr">
        <is>
          <t>6912516afe46560fcc66fa85</t>
        </is>
      </c>
      <c r="C133" t="inlineStr">
        <is>
          <t>Chill Medicated - Lotion - 2000mg 1:1 THC/CBD - Extreme X</t>
        </is>
      </c>
      <c r="D133" t="inlineStr">
        <is>
          <t>Chill Topical</t>
        </is>
      </c>
      <c r="E133" t="inlineStr">
        <is>
          <t>Topicals</t>
        </is>
      </c>
      <c r="F133" t="inlineStr">
        <is>
          <t>lotions</t>
        </is>
      </c>
      <c r="G133" t="inlineStr">
        <is>
          <t>1 to 1</t>
        </is>
      </c>
      <c r="H133" t="inlineStr">
        <is>
          <t>2g</t>
        </is>
      </c>
      <c r="I133" t="inlineStr">
        <is>
          <t>60</t>
        </is>
      </c>
      <c r="J133" t="inlineStr"/>
      <c r="K133" t="inlineStr"/>
      <c r="L133" t="inlineStr">
        <is>
          <t>6884099f2521f4000759fdb2</t>
        </is>
      </c>
      <c r="M133" t="inlineStr">
        <is>
          <t>Topicals</t>
        </is>
      </c>
      <c r="N133" t="inlineStr">
        <is>
          <t>Chill Topical</t>
        </is>
      </c>
      <c r="O133" t="inlineStr">
        <is>
          <t>https://shoppure.com/stores/pure-dixie-monroe-rec/product/chill-medicated-lotion-2000mg-1-1-thc-cbd-extreme-x</t>
        </is>
      </c>
      <c r="P133" t="n">
        <v>0</v>
      </c>
      <c r="Q133" t="n">
        <v>0</v>
      </c>
      <c r="R133" t="n">
        <v>1</v>
      </c>
      <c r="S133" t="n">
        <v>0</v>
      </c>
      <c r="T133" t="n">
        <v>0</v>
      </c>
      <c r="U133" t="n">
        <v>0</v>
      </c>
      <c r="V133" t="n">
        <v>0</v>
      </c>
      <c r="W133" t="n">
        <v>0</v>
      </c>
      <c r="X133" t="n">
        <v>0</v>
      </c>
      <c r="Y133" t="n">
        <v>0</v>
      </c>
      <c r="Z133">
        <f>SUM(P133,Q133,U133,V133,X133,Y133)</f>
        <v/>
      </c>
      <c r="AA133">
        <f>SUM(R133,S133,T133,W133)</f>
        <v/>
      </c>
      <c r="AB133">
        <f>3*Z133+AA133</f>
        <v/>
      </c>
    </row>
    <row r="134">
      <c r="A134" t="inlineStr">
        <is>
          <t>Monroe</t>
        </is>
      </c>
      <c r="B134" t="inlineStr">
        <is>
          <t>696569839407de9ed0fa980b</t>
        </is>
      </c>
      <c r="C134" t="inlineStr">
        <is>
          <t>Chill Medicated - 2000mg Roll-On - Subzero</t>
        </is>
      </c>
      <c r="D134" t="inlineStr">
        <is>
          <t>Chill Topical</t>
        </is>
      </c>
      <c r="E134" t="inlineStr">
        <is>
          <t>Topicals</t>
        </is>
      </c>
      <c r="F134" t="inlineStr">
        <is>
          <t>sticks-roll-ons</t>
        </is>
      </c>
      <c r="G134" t="inlineStr">
        <is>
          <t>1 to 1</t>
        </is>
      </c>
      <c r="H134" t="inlineStr">
        <is>
          <t>2g</t>
        </is>
      </c>
      <c r="I134" t="inlineStr">
        <is>
          <t>35</t>
        </is>
      </c>
      <c r="J134" t="inlineStr"/>
      <c r="K134" t="inlineStr"/>
      <c r="L134" t="inlineStr">
        <is>
          <t>6917970d0190b30007626d0d</t>
        </is>
      </c>
      <c r="M134" t="inlineStr">
        <is>
          <t>Topicals</t>
        </is>
      </c>
      <c r="N134" t="inlineStr">
        <is>
          <t>Chill Topical</t>
        </is>
      </c>
      <c r="O134" t="inlineStr">
        <is>
          <t>https://shoppure.com/stores/pure-dixie-monroe-rec/product/chill-medicated-2000mg-roll-on-subzero</t>
        </is>
      </c>
      <c r="P134" t="n">
        <v>0</v>
      </c>
      <c r="Q134" t="n">
        <v>0</v>
      </c>
      <c r="R134" t="n">
        <v>1</v>
      </c>
      <c r="S134" t="n">
        <v>0</v>
      </c>
      <c r="T134" t="n">
        <v>0</v>
      </c>
      <c r="U134" t="n">
        <v>0</v>
      </c>
      <c r="V134" t="n">
        <v>0</v>
      </c>
      <c r="W134" t="n">
        <v>0</v>
      </c>
      <c r="X134" t="n">
        <v>0</v>
      </c>
      <c r="Y134" t="n">
        <v>0</v>
      </c>
      <c r="Z134">
        <f>SUM(P134,Q134,U134,V134,X134,Y134)</f>
        <v/>
      </c>
      <c r="AA134">
        <f>SUM(R134,S134,T134,W134)</f>
        <v/>
      </c>
      <c r="AB134">
        <f>3*Z134+AA134</f>
        <v/>
      </c>
    </row>
    <row r="135">
      <c r="A135" t="inlineStr">
        <is>
          <t>Monroe</t>
        </is>
      </c>
      <c r="B135" t="inlineStr">
        <is>
          <t>69e969f6f0253938cb5093e6</t>
        </is>
      </c>
      <c r="C135" t="inlineStr">
        <is>
          <t>Chill Medicated - 2000mg 1:1 THC/CBD - Extreme X</t>
        </is>
      </c>
      <c r="D135" t="inlineStr">
        <is>
          <t>Chill Topical</t>
        </is>
      </c>
      <c r="E135" t="inlineStr">
        <is>
          <t>Topicals</t>
        </is>
      </c>
      <c r="F135" t="inlineStr">
        <is>
          <t>balms</t>
        </is>
      </c>
      <c r="G135" t="inlineStr">
        <is>
          <t>1 to 1</t>
        </is>
      </c>
      <c r="H135" t="inlineStr">
        <is>
          <t>2g</t>
        </is>
      </c>
      <c r="I135" t="inlineStr">
        <is>
          <t>80</t>
        </is>
      </c>
      <c r="J135" t="inlineStr"/>
      <c r="K135" t="inlineStr"/>
      <c r="L135" t="inlineStr">
        <is>
          <t>63fc45ce1d066a0007cf4d61</t>
        </is>
      </c>
      <c r="M135" t="inlineStr">
        <is>
          <t>Topicals</t>
        </is>
      </c>
      <c r="N135" t="inlineStr">
        <is>
          <t>Chill Topical</t>
        </is>
      </c>
      <c r="O135" t="inlineStr">
        <is>
          <t>https://shoppure.com/stores/pure-dixie-monroe-rec/product/chill-medicated-2000mg-1-1-thc-cbd-extreme-x</t>
        </is>
      </c>
      <c r="P135" t="n">
        <v>0</v>
      </c>
      <c r="Q135" t="n">
        <v>0</v>
      </c>
      <c r="R135" t="n">
        <v>1</v>
      </c>
      <c r="S135" t="n">
        <v>0</v>
      </c>
      <c r="T135" t="n">
        <v>0</v>
      </c>
      <c r="U135" t="n">
        <v>0</v>
      </c>
      <c r="V135" t="n">
        <v>0</v>
      </c>
      <c r="W135" t="n">
        <v>0</v>
      </c>
      <c r="X135" t="n">
        <v>0</v>
      </c>
      <c r="Y135" t="n">
        <v>0</v>
      </c>
      <c r="Z135">
        <f>SUM(P135,Q135,U135,V135,X135,Y135)</f>
        <v/>
      </c>
      <c r="AA135">
        <f>SUM(R135,S135,T135,W135)</f>
        <v/>
      </c>
      <c r="AB135">
        <f>3*Z135+AA135</f>
        <v/>
      </c>
    </row>
    <row r="136">
      <c r="A136" t="inlineStr">
        <is>
          <t>Monroe</t>
        </is>
      </c>
      <c r="B136" t="inlineStr">
        <is>
          <t>67253986517d99c368aa5e53</t>
        </is>
      </c>
      <c r="C136" t="inlineStr">
        <is>
          <t>Northern Connections - Topical Relief Extra Strength 2:1 - 2000mg THC CBD</t>
        </is>
      </c>
      <c r="D136" t="inlineStr">
        <is>
          <t>Northern Connections</t>
        </is>
      </c>
      <c r="E136" t="inlineStr">
        <is>
          <t>Topicals</t>
        </is>
      </c>
      <c r="F136" t="inlineStr">
        <is>
          <t>balms</t>
        </is>
      </c>
      <c r="G136" t="inlineStr">
        <is>
          <t>THC</t>
        </is>
      </c>
      <c r="H136" t="inlineStr">
        <is>
          <t>2g</t>
        </is>
      </c>
      <c r="I136" t="inlineStr">
        <is>
          <t>49</t>
        </is>
      </c>
      <c r="J136" t="inlineStr"/>
      <c r="K136" t="inlineStr"/>
      <c r="L136" t="inlineStr">
        <is>
          <t>67241e127ac4d90007ab6adc</t>
        </is>
      </c>
      <c r="M136" t="inlineStr">
        <is>
          <t>Infused Non-Edible Solid</t>
        </is>
      </c>
      <c r="N136" t="inlineStr">
        <is>
          <t>North Connections - Rub</t>
        </is>
      </c>
      <c r="O136" t="inlineStr">
        <is>
          <t>https://shoppure.com/stores/pure-dixie-monroe-rec/product/northern-connections-topical-relief-extra-strength-2-1-2000mg-thc-cbd</t>
        </is>
      </c>
      <c r="P136" t="n">
        <v>0</v>
      </c>
      <c r="Q136" t="n">
        <v>0</v>
      </c>
      <c r="R136" t="n">
        <v>0</v>
      </c>
      <c r="S136" t="n">
        <v>0</v>
      </c>
      <c r="T136" t="n">
        <v>0</v>
      </c>
      <c r="U136" t="n">
        <v>0</v>
      </c>
      <c r="V136" t="n">
        <v>0</v>
      </c>
      <c r="W136" t="n">
        <v>0</v>
      </c>
      <c r="X136" t="n">
        <v>0</v>
      </c>
      <c r="Y136" t="n">
        <v>0</v>
      </c>
      <c r="Z136">
        <f>SUM(P136,Q136,U136,V136,X136,Y136)</f>
        <v/>
      </c>
      <c r="AA136">
        <f>SUM(R136,S136,T136,W136)</f>
        <v/>
      </c>
      <c r="AB136">
        <f>3*Z136+AA136</f>
        <v/>
      </c>
    </row>
    <row r="137">
      <c r="A137" t="inlineStr">
        <is>
          <t>Monroe</t>
        </is>
      </c>
      <c r="B137" t="inlineStr">
        <is>
          <t>69e969f6f0253938cb50945f</t>
        </is>
      </c>
      <c r="C137" t="inlineStr">
        <is>
          <t>Chill Topicals - On the Go - Extreme X</t>
        </is>
      </c>
      <c r="D137" t="inlineStr">
        <is>
          <t>Chill Topical On the Go</t>
        </is>
      </c>
      <c r="E137" t="inlineStr">
        <is>
          <t>Topicals</t>
        </is>
      </c>
      <c r="F137" t="inlineStr">
        <is>
          <t>balms</t>
        </is>
      </c>
      <c r="G137" t="inlineStr">
        <is>
          <t>Hybrid</t>
        </is>
      </c>
      <c r="H137" t="inlineStr">
        <is>
          <t>.1g</t>
        </is>
      </c>
      <c r="I137" t="inlineStr">
        <is>
          <t>10</t>
        </is>
      </c>
      <c r="J137" t="inlineStr"/>
      <c r="K137" t="inlineStr"/>
      <c r="L137" t="inlineStr">
        <is>
          <t>6439b1ed893ff10007b0b62d</t>
        </is>
      </c>
      <c r="M137" t="inlineStr">
        <is>
          <t>Topicals</t>
        </is>
      </c>
      <c r="N137" t="inlineStr">
        <is>
          <t>Chill Topical On the Go</t>
        </is>
      </c>
      <c r="O137" t="inlineStr">
        <is>
          <t>https://shoppure.com/stores/pure-dixie-monroe-rec/product/chill-topicals-on-the-go-extreme-x</t>
        </is>
      </c>
      <c r="P137" t="n">
        <v>0</v>
      </c>
      <c r="Q137" t="n">
        <v>0</v>
      </c>
      <c r="R137" t="n">
        <v>1</v>
      </c>
      <c r="S137" t="n">
        <v>0</v>
      </c>
      <c r="T137" t="n">
        <v>0</v>
      </c>
      <c r="U137" t="n">
        <v>0</v>
      </c>
      <c r="V137" t="n">
        <v>0</v>
      </c>
      <c r="W137" t="n">
        <v>0</v>
      </c>
      <c r="X137" t="n">
        <v>0</v>
      </c>
      <c r="Y137" t="n">
        <v>0</v>
      </c>
      <c r="Z137">
        <f>SUM(P137,Q137,U137,V137,X137,Y137)</f>
        <v/>
      </c>
      <c r="AA137">
        <f>SUM(R137,S137,T137,W137)</f>
        <v/>
      </c>
      <c r="AB137">
        <f>3*Z137+AA137</f>
        <v/>
      </c>
    </row>
    <row r="138">
      <c r="A138" t="inlineStr">
        <is>
          <t>Monroe</t>
        </is>
      </c>
      <c r="B138" t="inlineStr">
        <is>
          <t>68113403d4f864c692b74cbb</t>
        </is>
      </c>
      <c r="C138" t="inlineStr">
        <is>
          <t>Pure Umbrella</t>
        </is>
      </c>
      <c r="D138" t="inlineStr">
        <is>
          <t>Store Merch</t>
        </is>
      </c>
      <c r="E138" t="inlineStr">
        <is>
          <t>Apparel</t>
        </is>
      </c>
      <c r="F138" t="inlineStr"/>
      <c r="G138" t="inlineStr">
        <is>
          <t>N/A</t>
        </is>
      </c>
      <c r="H138" t="inlineStr">
        <is>
          <t>N/A</t>
        </is>
      </c>
      <c r="I138" t="inlineStr">
        <is>
          <t>10</t>
        </is>
      </c>
      <c r="J138" t="inlineStr"/>
      <c r="K138" t="inlineStr"/>
      <c r="L138" t="inlineStr">
        <is>
          <t>6767306bedf1ab00071e824b</t>
        </is>
      </c>
      <c r="M138" t="inlineStr">
        <is>
          <t>Accessory</t>
        </is>
      </c>
      <c r="N138" t="inlineStr">
        <is>
          <t>Store Merch</t>
        </is>
      </c>
      <c r="O138" t="inlineStr">
        <is>
          <t>https://shoppure.com/stores/pure-dixie-monroe-rec/product/pure-umbrella</t>
        </is>
      </c>
      <c r="P138" t="n">
        <v>0</v>
      </c>
      <c r="Q138" t="n">
        <v>0</v>
      </c>
      <c r="R138" t="n">
        <v>1</v>
      </c>
      <c r="S138" t="n">
        <v>1</v>
      </c>
      <c r="T138" t="n">
        <v>0</v>
      </c>
      <c r="U138" t="n">
        <v>0</v>
      </c>
      <c r="V138" t="n">
        <v>0</v>
      </c>
      <c r="W138" t="n">
        <v>0</v>
      </c>
      <c r="X138" t="n">
        <v>0</v>
      </c>
      <c r="Y138" t="n">
        <v>0</v>
      </c>
      <c r="Z138">
        <f>SUM(P138,Q138,U138,V138,X138,Y138)</f>
        <v/>
      </c>
      <c r="AA138">
        <f>SUM(R138,S138,T138,W138)</f>
        <v/>
      </c>
      <c r="AB138">
        <f>3*Z138+AA138</f>
        <v/>
      </c>
    </row>
    <row r="139">
      <c r="A139" t="inlineStr">
        <is>
          <t>New Baltimore</t>
        </is>
      </c>
      <c r="B139" t="inlineStr">
        <is>
          <t>6a1ee3eff3628233e95514ba</t>
        </is>
      </c>
      <c r="C139" t="inlineStr">
        <is>
          <t>Dream Pixils 200mg - Watermelon</t>
        </is>
      </c>
      <c r="D139" t="inlineStr">
        <is>
          <t>Dream Edibles</t>
        </is>
      </c>
      <c r="E139" t="inlineStr">
        <is>
          <t>Edible</t>
        </is>
      </c>
      <c r="F139" t="inlineStr">
        <is>
          <t>candy</t>
        </is>
      </c>
      <c r="G139" t="inlineStr">
        <is>
          <t>Hybrid</t>
        </is>
      </c>
      <c r="H139" t="inlineStr">
        <is>
          <t>0.02g</t>
        </is>
      </c>
      <c r="I139" t="inlineStr">
        <is>
          <t>10</t>
        </is>
      </c>
      <c r="J139" t="inlineStr"/>
      <c r="K139" t="inlineStr"/>
      <c r="L139" t="inlineStr">
        <is>
          <t>68b606ec65f5ad00072b955a</t>
        </is>
      </c>
      <c r="M139" t="inlineStr">
        <is>
          <t>Infused-Edible</t>
        </is>
      </c>
      <c r="N139" t="inlineStr">
        <is>
          <t>Dream Edibles</t>
        </is>
      </c>
      <c r="O139" t="inlineStr">
        <is>
          <t>https://shoppure.com/stores/pure-chesterfield-new-baltimore-rec/product/dream-pixils-200mg-watermelon</t>
        </is>
      </c>
      <c r="P139" t="n">
        <v>0</v>
      </c>
      <c r="Q139" t="n">
        <v>0</v>
      </c>
      <c r="R139" t="n">
        <v>0</v>
      </c>
      <c r="S139" t="n">
        <v>0</v>
      </c>
      <c r="T139" t="n">
        <v>0</v>
      </c>
      <c r="U139" t="n">
        <v>0</v>
      </c>
      <c r="V139" t="n">
        <v>0</v>
      </c>
      <c r="W139" t="n">
        <v>0</v>
      </c>
      <c r="X139" t="n">
        <v>0</v>
      </c>
      <c r="Y139" t="n">
        <v>0</v>
      </c>
      <c r="Z139">
        <f>SUM(P139,Q139,U139,V139,X139,Y139)</f>
        <v/>
      </c>
      <c r="AA139">
        <f>SUM(R139,S139,T139,W139)</f>
        <v/>
      </c>
      <c r="AB139">
        <f>3*Z139+AA139</f>
        <v/>
      </c>
    </row>
    <row r="140">
      <c r="A140" t="inlineStr">
        <is>
          <t>New Baltimore</t>
        </is>
      </c>
      <c r="B140" t="inlineStr">
        <is>
          <t>67a30e53b55ba3b03e53daec</t>
        </is>
      </c>
      <c r="C140" t="inlineStr">
        <is>
          <t>MKX 200mg Gummies - Pineapple Express</t>
        </is>
      </c>
      <c r="D140" t="inlineStr">
        <is>
          <t>MKX 200mg Gummies</t>
        </is>
      </c>
      <c r="E140" t="inlineStr">
        <is>
          <t>Edible</t>
        </is>
      </c>
      <c r="F140" t="inlineStr">
        <is>
          <t>gummies</t>
        </is>
      </c>
      <c r="G140" t="inlineStr">
        <is>
          <t>Hybrid</t>
        </is>
      </c>
      <c r="H140" t="inlineStr">
        <is>
          <t>.2g</t>
        </is>
      </c>
      <c r="I140" t="inlineStr">
        <is>
          <t>4</t>
        </is>
      </c>
      <c r="J140" t="inlineStr"/>
      <c r="K140" t="inlineStr">
        <is>
          <t>$50 Happy Deals #6 (Edibles)</t>
        </is>
      </c>
      <c r="L140" t="inlineStr">
        <is>
          <t>63fe9ca073ec000007cc60a2</t>
        </is>
      </c>
      <c r="M140" t="inlineStr">
        <is>
          <t>Infused-Edible</t>
        </is>
      </c>
      <c r="N140" t="inlineStr">
        <is>
          <t>MKX 200mg Gummies</t>
        </is>
      </c>
      <c r="O140" t="inlineStr">
        <is>
          <t>https://shoppure.com/stores/pure-chesterfield-new-baltimore-rec/product/mkx-200mg-gummies-pineapple-express</t>
        </is>
      </c>
      <c r="P140" t="n">
        <v>0</v>
      </c>
      <c r="Q140" t="n">
        <v>0</v>
      </c>
      <c r="R140" t="n">
        <v>1</v>
      </c>
      <c r="S140" t="n">
        <v>0</v>
      </c>
      <c r="T140" t="n">
        <v>0</v>
      </c>
      <c r="U140" t="n">
        <v>0</v>
      </c>
      <c r="V140" t="n">
        <v>0</v>
      </c>
      <c r="W140" t="n">
        <v>0</v>
      </c>
      <c r="X140" t="n">
        <v>0</v>
      </c>
      <c r="Y140" t="n">
        <v>0</v>
      </c>
      <c r="Z140">
        <f>SUM(P140,Q140,U140,V140,X140,Y140)</f>
        <v/>
      </c>
      <c r="AA140">
        <f>SUM(R140,S140,T140,W140)</f>
        <v/>
      </c>
      <c r="AB140">
        <f>3*Z140+AA140</f>
        <v/>
      </c>
    </row>
    <row r="141">
      <c r="A141" t="inlineStr">
        <is>
          <t>New Baltimore</t>
        </is>
      </c>
      <c r="B141" t="inlineStr">
        <is>
          <t>6930770a8c986b0677cf99f3</t>
        </is>
      </c>
      <c r="C141" t="inlineStr">
        <is>
          <t>Thunder Canna 200mg Gummies - Pink Grapefruit</t>
        </is>
      </c>
      <c r="D141" t="inlineStr">
        <is>
          <t>Thunder Canna 200mg Gummies</t>
        </is>
      </c>
      <c r="E141" t="inlineStr">
        <is>
          <t>Edible</t>
        </is>
      </c>
      <c r="F141" t="inlineStr">
        <is>
          <t>gummies</t>
        </is>
      </c>
      <c r="G141" t="inlineStr">
        <is>
          <t>Sativa</t>
        </is>
      </c>
      <c r="H141" t="inlineStr">
        <is>
          <t>0.02g</t>
        </is>
      </c>
      <c r="I141" t="inlineStr">
        <is>
          <t>1.5</t>
        </is>
      </c>
      <c r="J141" t="inlineStr"/>
      <c r="K141" t="inlineStr"/>
      <c r="L141" t="inlineStr">
        <is>
          <t>693094583f094a00076a353e</t>
        </is>
      </c>
      <c r="M141" t="inlineStr">
        <is>
          <t>Infused-Edible</t>
        </is>
      </c>
      <c r="N141" t="inlineStr">
        <is>
          <t>Thunder Canna 200mg Gummies</t>
        </is>
      </c>
      <c r="O141" t="inlineStr">
        <is>
          <t>https://shoppure.com/stores/pure-chesterfield-new-baltimore-rec/product/thunder-canna-200mg-gummies-pink-grapefruit</t>
        </is>
      </c>
      <c r="P141" t="n">
        <v>0</v>
      </c>
      <c r="Q141" t="n">
        <v>0</v>
      </c>
      <c r="R141" t="n">
        <v>1</v>
      </c>
      <c r="S141" t="n">
        <v>0</v>
      </c>
      <c r="T141" t="n">
        <v>0</v>
      </c>
      <c r="U141" t="n">
        <v>0</v>
      </c>
      <c r="V141" t="n">
        <v>0</v>
      </c>
      <c r="W141" t="n">
        <v>0</v>
      </c>
      <c r="X141" t="n">
        <v>0</v>
      </c>
      <c r="Y141" t="n">
        <v>0</v>
      </c>
      <c r="Z141">
        <f>SUM(P141,Q141,U141,V141,X141,Y141)</f>
        <v/>
      </c>
      <c r="AA141">
        <f>SUM(R141,S141,T141,W141)</f>
        <v/>
      </c>
      <c r="AB141">
        <f>3*Z141+AA141</f>
        <v/>
      </c>
    </row>
    <row r="142">
      <c r="A142" t="inlineStr">
        <is>
          <t>New Baltimore</t>
        </is>
      </c>
      <c r="B142" t="inlineStr">
        <is>
          <t>68e8060218456a791c061a8c</t>
        </is>
      </c>
      <c r="C142" t="inlineStr">
        <is>
          <t>Gelato - Dubai Bars 200mg - Dark Chocolate</t>
        </is>
      </c>
      <c r="D142" t="inlineStr">
        <is>
          <t>Gelato</t>
        </is>
      </c>
      <c r="E142" t="inlineStr">
        <is>
          <t>Edible</t>
        </is>
      </c>
      <c r="F142" t="inlineStr">
        <is>
          <t>chocolates</t>
        </is>
      </c>
      <c r="G142" t="inlineStr">
        <is>
          <t>Indica</t>
        </is>
      </c>
      <c r="H142" t="inlineStr">
        <is>
          <t>0.02g</t>
        </is>
      </c>
      <c r="I142" t="inlineStr">
        <is>
          <t>18</t>
        </is>
      </c>
      <c r="J142" t="inlineStr">
        <is>
          <t>yes</t>
        </is>
      </c>
      <c r="K142" t="inlineStr">
        <is>
          <t>$25 Happy Deals #6 (Edibles)</t>
        </is>
      </c>
      <c r="L142" t="inlineStr">
        <is>
          <t>68cdde624b1d170007ea5d48</t>
        </is>
      </c>
      <c r="M142" t="inlineStr">
        <is>
          <t>Infused-Edible</t>
        </is>
      </c>
      <c r="N142" t="inlineStr">
        <is>
          <t>Gelato Dubai Bars 200mg</t>
        </is>
      </c>
      <c r="O142" t="inlineStr">
        <is>
          <t>https://shoppure.com/stores/pure-chesterfield-new-baltimore-rec/product/gelato-dubai-bars-200mg-dark-chocolate</t>
        </is>
      </c>
      <c r="P142" t="n">
        <v>0</v>
      </c>
      <c r="Q142" t="n">
        <v>0</v>
      </c>
      <c r="R142" t="n">
        <v>0</v>
      </c>
      <c r="S142" t="n">
        <v>0</v>
      </c>
      <c r="T142" t="n">
        <v>0</v>
      </c>
      <c r="U142" t="n">
        <v>0</v>
      </c>
      <c r="V142" t="n">
        <v>0</v>
      </c>
      <c r="W142" t="n">
        <v>0</v>
      </c>
      <c r="X142" t="n">
        <v>0</v>
      </c>
      <c r="Y142" t="n">
        <v>0</v>
      </c>
      <c r="Z142">
        <f>SUM(P142,Q142,U142,V142,X142,Y142)</f>
        <v/>
      </c>
      <c r="AA142">
        <f>SUM(R142,S142,T142,W142)</f>
        <v/>
      </c>
      <c r="AB142">
        <f>3*Z142+AA142</f>
        <v/>
      </c>
    </row>
    <row r="143">
      <c r="A143" t="inlineStr">
        <is>
          <t>New Baltimore</t>
        </is>
      </c>
      <c r="B143" t="inlineStr">
        <is>
          <t>676dd02f35896847cce64d19</t>
        </is>
      </c>
      <c r="C143" t="inlineStr">
        <is>
          <t>Apollo - Chocolate Bar 200mg - Peanut Butter</t>
        </is>
      </c>
      <c r="D143" t="inlineStr">
        <is>
          <t>Apollo</t>
        </is>
      </c>
      <c r="E143" t="inlineStr">
        <is>
          <t>Edible</t>
        </is>
      </c>
      <c r="F143" t="inlineStr">
        <is>
          <t>chocolates</t>
        </is>
      </c>
      <c r="G143" t="inlineStr">
        <is>
          <t>Hybrid</t>
        </is>
      </c>
      <c r="H143" t="inlineStr">
        <is>
          <t>.2g</t>
        </is>
      </c>
      <c r="I143" t="inlineStr">
        <is>
          <t>4</t>
        </is>
      </c>
      <c r="J143" t="inlineStr"/>
      <c r="K143" t="inlineStr">
        <is>
          <t>3/$9 Apollo 200mg Chocolate Bars</t>
        </is>
      </c>
      <c r="L143" t="inlineStr">
        <is>
          <t>676da00f7eb9cf00079830ce</t>
        </is>
      </c>
      <c r="M143" t="inlineStr">
        <is>
          <t>Infused-Edible</t>
        </is>
      </c>
      <c r="N143" t="inlineStr">
        <is>
          <t>Apollo Chocolate Bars</t>
        </is>
      </c>
      <c r="O143" t="inlineStr">
        <is>
          <t>https://shoppure.com/stores/pure-chesterfield-new-baltimore-rec/product/apollo-chocolate-bar-200mg-peanut-butter</t>
        </is>
      </c>
      <c r="P143" t="n">
        <v>0</v>
      </c>
      <c r="Q143" t="n">
        <v>0</v>
      </c>
      <c r="R143" t="n">
        <v>0</v>
      </c>
      <c r="S143" t="n">
        <v>0</v>
      </c>
      <c r="T143" t="n">
        <v>0</v>
      </c>
      <c r="U143" t="n">
        <v>0</v>
      </c>
      <c r="V143" t="n">
        <v>0</v>
      </c>
      <c r="W143" t="n">
        <v>0</v>
      </c>
      <c r="X143" t="n">
        <v>0</v>
      </c>
      <c r="Y143" t="n">
        <v>0</v>
      </c>
      <c r="Z143">
        <f>SUM(P143,Q143,U143,V143,X143,Y143)</f>
        <v/>
      </c>
      <c r="AA143">
        <f>SUM(R143,S143,T143,W143)</f>
        <v/>
      </c>
      <c r="AB143">
        <f>3*Z143+AA143</f>
        <v/>
      </c>
    </row>
    <row r="144">
      <c r="A144" t="inlineStr">
        <is>
          <t>New Baltimore</t>
        </is>
      </c>
      <c r="B144" t="inlineStr">
        <is>
          <t>6a0b6858d0f0d202efbfbf6a</t>
        </is>
      </c>
      <c r="C144" t="inlineStr">
        <is>
          <t>Armada Cannabis Co. - Triple Jam 50mg</t>
        </is>
      </c>
      <c r="D144" t="inlineStr">
        <is>
          <t>Triple Jam 50mg Drinks</t>
        </is>
      </c>
      <c r="E144" t="inlineStr">
        <is>
          <t>Edible</t>
        </is>
      </c>
      <c r="F144" t="inlineStr">
        <is>
          <t>drinks</t>
        </is>
      </c>
      <c r="G144" t="inlineStr">
        <is>
          <t>Hybrid</t>
        </is>
      </c>
      <c r="H144" t="inlineStr">
        <is>
          <t>0.005g</t>
        </is>
      </c>
      <c r="I144" t="inlineStr">
        <is>
          <t>7</t>
        </is>
      </c>
      <c r="J144" t="inlineStr"/>
      <c r="K144" t="inlineStr"/>
      <c r="L144" t="inlineStr">
        <is>
          <t>697d25dfa9233f00079c86d6</t>
        </is>
      </c>
      <c r="M144" t="inlineStr">
        <is>
          <t>Infused Liquid (Each)</t>
        </is>
      </c>
      <c r="N144" t="inlineStr">
        <is>
          <t>Triple Jam 50mg Drinks</t>
        </is>
      </c>
      <c r="O144" t="inlineStr">
        <is>
          <t>https://shoppure.com/stores/pure-chesterfield-new-baltimore-rec/product/armada-cannabis-co-triple-jam-50mg</t>
        </is>
      </c>
      <c r="P144" t="n">
        <v>0</v>
      </c>
      <c r="Q144" t="n">
        <v>0</v>
      </c>
      <c r="R144" t="n">
        <v>1</v>
      </c>
      <c r="S144" t="n">
        <v>0</v>
      </c>
      <c r="T144" t="n">
        <v>0</v>
      </c>
      <c r="U144" t="n">
        <v>0</v>
      </c>
      <c r="V144" t="n">
        <v>0</v>
      </c>
      <c r="W144" t="n">
        <v>0</v>
      </c>
      <c r="X144" t="n">
        <v>0</v>
      </c>
      <c r="Y144" t="n">
        <v>0</v>
      </c>
      <c r="Z144">
        <f>SUM(P144,Q144,U144,V144,X144,Y144)</f>
        <v/>
      </c>
      <c r="AA144">
        <f>SUM(R144,S144,T144,W144)</f>
        <v/>
      </c>
      <c r="AB144">
        <f>3*Z144+AA144</f>
        <v/>
      </c>
    </row>
    <row r="145">
      <c r="A145" t="inlineStr">
        <is>
          <t>New Baltimore</t>
        </is>
      </c>
      <c r="B145" t="inlineStr">
        <is>
          <t>68028e9bd63430a2f558daf1</t>
        </is>
      </c>
      <c r="C145" t="inlineStr">
        <is>
          <t>Sour Cherry Cosmo (I)</t>
        </is>
      </c>
      <c r="D145" t="inlineStr">
        <is>
          <t>Chewii 200mg Gummies</t>
        </is>
      </c>
      <c r="E145" t="inlineStr">
        <is>
          <t>Edible</t>
        </is>
      </c>
      <c r="F145" t="inlineStr">
        <is>
          <t>gummies</t>
        </is>
      </c>
      <c r="G145" t="inlineStr">
        <is>
          <t>Indica</t>
        </is>
      </c>
      <c r="H145" t="inlineStr">
        <is>
          <t>.2g</t>
        </is>
      </c>
      <c r="I145" t="inlineStr">
        <is>
          <t>3</t>
        </is>
      </c>
      <c r="J145" t="inlineStr"/>
      <c r="K145" t="inlineStr">
        <is>
          <t>$25 Happy Deals #6 (Edibles) | $25 Happy Deals #8 (Sampler) | $50 Happy Deals #6 (Edibles) | $50 Happy Deals #8 (Sampler) | 3/$6 Asst 200mg Gummies</t>
        </is>
      </c>
      <c r="L145" t="inlineStr">
        <is>
          <t>666f1b88e7c796000702ba52</t>
        </is>
      </c>
      <c r="M145" t="inlineStr">
        <is>
          <t>Infused-Edible</t>
        </is>
      </c>
      <c r="N145" t="inlineStr">
        <is>
          <t>Chewii 200mg Gummies</t>
        </is>
      </c>
      <c r="O145" t="inlineStr">
        <is>
          <t>https://shoppure.com/stores/pure-chesterfield-new-baltimore-rec/product/sour-cherry-cosmo-i</t>
        </is>
      </c>
      <c r="P145" t="n">
        <v>0</v>
      </c>
      <c r="Q145" t="n">
        <v>0</v>
      </c>
      <c r="R145" t="n">
        <v>1</v>
      </c>
      <c r="S145" t="n">
        <v>0</v>
      </c>
      <c r="T145" t="n">
        <v>1</v>
      </c>
      <c r="U145" t="n">
        <v>0</v>
      </c>
      <c r="V145" t="n">
        <v>0</v>
      </c>
      <c r="W145" t="n">
        <v>0</v>
      </c>
      <c r="X145" t="n">
        <v>0</v>
      </c>
      <c r="Y145" t="n">
        <v>0</v>
      </c>
      <c r="Z145">
        <f>SUM(P145,Q145,U145,V145,X145,Y145)</f>
        <v/>
      </c>
      <c r="AA145">
        <f>SUM(R145,S145,T145,W145)</f>
        <v/>
      </c>
      <c r="AB145">
        <f>3*Z145+AA145</f>
        <v/>
      </c>
    </row>
    <row r="146">
      <c r="A146" t="inlineStr">
        <is>
          <t>New Baltimore</t>
        </is>
      </c>
      <c r="B146" t="inlineStr">
        <is>
          <t>6ac6f05f779a2b002346926b</t>
        </is>
      </c>
      <c r="C146" t="inlineStr">
        <is>
          <t>Apollo - Chocolate Bar 200mg - Ice Cream Sundae</t>
        </is>
      </c>
      <c r="D146" t="inlineStr">
        <is>
          <t>Apollo Chocolate Bars</t>
        </is>
      </c>
      <c r="E146" t="inlineStr">
        <is>
          <t>Edible</t>
        </is>
      </c>
      <c r="F146" t="inlineStr">
        <is>
          <t>chocolates</t>
        </is>
      </c>
      <c r="G146" t="inlineStr">
        <is>
          <t>Hybrid</t>
        </is>
      </c>
      <c r="H146" t="inlineStr">
        <is>
          <t>.2g</t>
        </is>
      </c>
      <c r="I146" t="inlineStr">
        <is>
          <t>4</t>
        </is>
      </c>
      <c r="J146" t="inlineStr"/>
      <c r="K146" t="inlineStr">
        <is>
          <t>3/$9 Apollo 200mg Chocolate Bars</t>
        </is>
      </c>
      <c r="L146" t="inlineStr">
        <is>
          <t>6ac6fb88a0439c0022cb895c</t>
        </is>
      </c>
      <c r="M146" t="inlineStr">
        <is>
          <t>Infused-Edible</t>
        </is>
      </c>
      <c r="N146" t="inlineStr">
        <is>
          <t>Apollo Chocolate Bars</t>
        </is>
      </c>
      <c r="O146" t="inlineStr">
        <is>
          <t>https://shoppure.com/stores/pure-chesterfield-new-baltimore-rec/product/apollo-chocolate-bar-200mg-ice-cream-sundae</t>
        </is>
      </c>
      <c r="P146" t="n">
        <v>0</v>
      </c>
      <c r="Q146" t="n">
        <v>0</v>
      </c>
      <c r="R146" t="n">
        <v>1</v>
      </c>
      <c r="S146" t="n">
        <v>0</v>
      </c>
      <c r="T146" t="n">
        <v>0</v>
      </c>
      <c r="U146" t="n">
        <v>0</v>
      </c>
      <c r="V146" t="n">
        <v>0</v>
      </c>
      <c r="W146" t="n">
        <v>0</v>
      </c>
      <c r="X146" t="n">
        <v>0</v>
      </c>
      <c r="Y146" t="n">
        <v>0</v>
      </c>
      <c r="Z146">
        <f>SUM(P146,Q146,U146,V146,X146,Y146)</f>
        <v/>
      </c>
      <c r="AA146">
        <f>SUM(R146,S146,T146,W146)</f>
        <v/>
      </c>
      <c r="AB146">
        <f>3*Z146+AA146</f>
        <v/>
      </c>
    </row>
    <row r="147">
      <c r="A147" t="inlineStr">
        <is>
          <t>New Baltimore</t>
        </is>
      </c>
      <c r="B147" t="inlineStr">
        <is>
          <t>6a629860c85d73f002f824f4</t>
        </is>
      </c>
      <c r="C147" t="inlineStr">
        <is>
          <t>Amnesia 200mg Zerds Hash Rosin 1 Mega Gummy - Blue Razz</t>
        </is>
      </c>
      <c r="D147" t="inlineStr">
        <is>
          <t>Amnesia</t>
        </is>
      </c>
      <c r="E147" t="inlineStr">
        <is>
          <t>Edible</t>
        </is>
      </c>
      <c r="F147" t="inlineStr">
        <is>
          <t>gummies</t>
        </is>
      </c>
      <c r="G147" t="inlineStr">
        <is>
          <t>Indica</t>
        </is>
      </c>
      <c r="H147" t="inlineStr">
        <is>
          <t>.2g</t>
        </is>
      </c>
      <c r="I147" t="inlineStr">
        <is>
          <t>2</t>
        </is>
      </c>
      <c r="J147" t="inlineStr"/>
      <c r="K147" t="inlineStr">
        <is>
          <t>$25 Happy Deals #6 (Edibles) | $25 Happy Deals #8 (Sampler) | 6/$10 Amnesia Zerds Single Or Multipack Gummies</t>
        </is>
      </c>
      <c r="L147" t="inlineStr">
        <is>
          <t>6a5ad9da714ed30007852904</t>
        </is>
      </c>
      <c r="M147" t="inlineStr">
        <is>
          <t>Infused-Edible</t>
        </is>
      </c>
      <c r="N147" t="inlineStr">
        <is>
          <t>Amnesia 200mg Zerds Single Gummies</t>
        </is>
      </c>
      <c r="O147" t="inlineStr">
        <is>
          <t>https://shoppure.com/stores/pure-chesterfield-new-baltimore-rec/product/amnesia-200mg-zerds-hash-rosin-1-mega-gummy-blue-razz</t>
        </is>
      </c>
      <c r="P147" t="n">
        <v>0</v>
      </c>
      <c r="Q147" t="n">
        <v>0</v>
      </c>
      <c r="R147" t="n">
        <v>0</v>
      </c>
      <c r="S147" t="n">
        <v>0</v>
      </c>
      <c r="T147" t="n">
        <v>0</v>
      </c>
      <c r="U147" t="n">
        <v>0</v>
      </c>
      <c r="V147" t="n">
        <v>0</v>
      </c>
      <c r="W147" t="n">
        <v>0</v>
      </c>
      <c r="X147" t="n">
        <v>0</v>
      </c>
      <c r="Y147" t="n">
        <v>0</v>
      </c>
      <c r="Z147">
        <f>SUM(P147,Q147,U147,V147,X147,Y147)</f>
        <v/>
      </c>
      <c r="AA147">
        <f>SUM(R147,S147,T147,W147)</f>
        <v/>
      </c>
      <c r="AB147">
        <f>3*Z147+AA147</f>
        <v/>
      </c>
    </row>
    <row r="148">
      <c r="A148" t="inlineStr">
        <is>
          <t>New Baltimore</t>
        </is>
      </c>
      <c r="B148" t="inlineStr">
        <is>
          <t>678167d8963ea8a8fcfffd99</t>
        </is>
      </c>
      <c r="C148" t="inlineStr">
        <is>
          <t>Wonder Gummies 200mg - Sleep - 1:1:1 THC CBD CBN - Plum</t>
        </is>
      </c>
      <c r="D148" t="inlineStr">
        <is>
          <t>Wonder Gummy</t>
        </is>
      </c>
      <c r="E148" t="inlineStr">
        <is>
          <t>Edible</t>
        </is>
      </c>
      <c r="F148" t="inlineStr">
        <is>
          <t>gummies</t>
        </is>
      </c>
      <c r="G148" t="inlineStr">
        <is>
          <t>1 to 1</t>
        </is>
      </c>
      <c r="H148" t="inlineStr">
        <is>
          <t>.2g</t>
        </is>
      </c>
      <c r="I148" t="inlineStr">
        <is>
          <t>12</t>
        </is>
      </c>
      <c r="J148" t="inlineStr"/>
      <c r="K148" t="inlineStr"/>
      <c r="L148" t="inlineStr">
        <is>
          <t>671a9feea2914d000747e36a</t>
        </is>
      </c>
      <c r="M148" t="inlineStr">
        <is>
          <t>Infused-Edible</t>
        </is>
      </c>
      <c r="N148" t="inlineStr">
        <is>
          <t>Wonder Gummy</t>
        </is>
      </c>
      <c r="O148" t="inlineStr">
        <is>
          <t>https://shoppure.com/stores/pure-chesterfield-new-baltimore-rec/product/wonder-gummies-200mg-sleep-1-1-1-thc-cbd-cbn-plum</t>
        </is>
      </c>
      <c r="P148" t="n">
        <v>0</v>
      </c>
      <c r="Q148" t="n">
        <v>0</v>
      </c>
      <c r="R148" t="n">
        <v>1</v>
      </c>
      <c r="S148" t="n">
        <v>0</v>
      </c>
      <c r="T148" t="n">
        <v>0</v>
      </c>
      <c r="U148" t="n">
        <v>0</v>
      </c>
      <c r="V148" t="n">
        <v>0</v>
      </c>
      <c r="W148" t="n">
        <v>0</v>
      </c>
      <c r="X148" t="n">
        <v>0</v>
      </c>
      <c r="Y148" t="n">
        <v>0</v>
      </c>
      <c r="Z148">
        <f>SUM(P148,Q148,U148,V148,X148,Y148)</f>
        <v/>
      </c>
      <c r="AA148">
        <f>SUM(R148,S148,T148,W148)</f>
        <v/>
      </c>
      <c r="AB148">
        <f>3*Z148+AA148</f>
        <v/>
      </c>
    </row>
    <row r="149">
      <c r="A149" t="inlineStr">
        <is>
          <t>New Baltimore</t>
        </is>
      </c>
      <c r="B149" t="inlineStr">
        <is>
          <t>675e6fa36a7a2474780a0876</t>
        </is>
      </c>
      <c r="C149" t="inlineStr">
        <is>
          <t>Dream Potpots 100mg - Dark Chocolate</t>
        </is>
      </c>
      <c r="D149" t="inlineStr">
        <is>
          <t>Dream Edibles</t>
        </is>
      </c>
      <c r="E149" t="inlineStr">
        <is>
          <t>Edible</t>
        </is>
      </c>
      <c r="F149" t="inlineStr">
        <is>
          <t>chocolates</t>
        </is>
      </c>
      <c r="G149" t="inlineStr">
        <is>
          <t>Hybrid</t>
        </is>
      </c>
      <c r="H149" t="inlineStr">
        <is>
          <t>0.02g</t>
        </is>
      </c>
      <c r="I149" t="inlineStr">
        <is>
          <t>15.99</t>
        </is>
      </c>
      <c r="J149" t="inlineStr">
        <is>
          <t>yes</t>
        </is>
      </c>
      <c r="K149" t="inlineStr"/>
      <c r="L149" t="inlineStr">
        <is>
          <t>67521cc5d6754f00078528f3</t>
        </is>
      </c>
      <c r="M149" t="inlineStr">
        <is>
          <t>Infused-Edible</t>
        </is>
      </c>
      <c r="N149" t="inlineStr">
        <is>
          <t>Dream Edibles</t>
        </is>
      </c>
      <c r="O149" t="inlineStr">
        <is>
          <t>https://shoppure.com/stores/pure-chesterfield-new-baltimore-rec/product/dream-potpots-100mg-dark-chocolate</t>
        </is>
      </c>
      <c r="P149" t="n">
        <v>0</v>
      </c>
      <c r="Q149" t="n">
        <v>0</v>
      </c>
      <c r="R149" t="n">
        <v>0</v>
      </c>
      <c r="S149" t="n">
        <v>0</v>
      </c>
      <c r="T149" t="n">
        <v>0</v>
      </c>
      <c r="U149" t="n">
        <v>0</v>
      </c>
      <c r="V149" t="n">
        <v>0</v>
      </c>
      <c r="W149" t="n">
        <v>0</v>
      </c>
      <c r="X149" t="n">
        <v>0</v>
      </c>
      <c r="Y149" t="n">
        <v>0</v>
      </c>
      <c r="Z149">
        <f>SUM(P149,Q149,U149,V149,X149,Y149)</f>
        <v/>
      </c>
      <c r="AA149">
        <f>SUM(R149,S149,T149,W149)</f>
        <v/>
      </c>
      <c r="AB149">
        <f>3*Z149+AA149</f>
        <v/>
      </c>
    </row>
    <row r="150">
      <c r="A150" t="inlineStr">
        <is>
          <t>New Baltimore</t>
        </is>
      </c>
      <c r="B150" t="inlineStr">
        <is>
          <t>6a1ee6edc4146eacd176ef6e</t>
        </is>
      </c>
      <c r="C150" t="inlineStr">
        <is>
          <t>Dream Potpots 100mg - Milk Chocolate 1:1</t>
        </is>
      </c>
      <c r="D150" t="inlineStr">
        <is>
          <t>Dream Edibles</t>
        </is>
      </c>
      <c r="E150" t="inlineStr">
        <is>
          <t>Edible</t>
        </is>
      </c>
      <c r="F150" t="inlineStr">
        <is>
          <t>chocolates</t>
        </is>
      </c>
      <c r="G150" t="inlineStr">
        <is>
          <t>1 to 1</t>
        </is>
      </c>
      <c r="H150" t="inlineStr">
        <is>
          <t>0.02g</t>
        </is>
      </c>
      <c r="I150" t="inlineStr">
        <is>
          <t>15.99</t>
        </is>
      </c>
      <c r="J150" t="inlineStr">
        <is>
          <t>yes</t>
        </is>
      </c>
      <c r="K150" t="inlineStr"/>
      <c r="L150" t="inlineStr">
        <is>
          <t>6a18d28b53a1aa0007051b82</t>
        </is>
      </c>
      <c r="M150" t="inlineStr">
        <is>
          <t>Infused-Edible</t>
        </is>
      </c>
      <c r="N150" t="inlineStr">
        <is>
          <t>Dream Edibles</t>
        </is>
      </c>
      <c r="O150" t="inlineStr">
        <is>
          <t>https://shoppure.com/stores/pure-chesterfield-new-baltimore-rec/product/dream-potpots-100mg-milk-chocolate-1-1</t>
        </is>
      </c>
      <c r="P150" t="n">
        <v>0</v>
      </c>
      <c r="Q150" t="n">
        <v>0</v>
      </c>
      <c r="R150" t="n">
        <v>0</v>
      </c>
      <c r="S150" t="n">
        <v>0</v>
      </c>
      <c r="T150" t="n">
        <v>0</v>
      </c>
      <c r="U150" t="n">
        <v>0</v>
      </c>
      <c r="V150" t="n">
        <v>0</v>
      </c>
      <c r="W150" t="n">
        <v>0</v>
      </c>
      <c r="X150" t="n">
        <v>0</v>
      </c>
      <c r="Y150" t="n">
        <v>0</v>
      </c>
      <c r="Z150">
        <f>SUM(P150,Q150,U150,V150,X150,Y150)</f>
        <v/>
      </c>
      <c r="AA150">
        <f>SUM(R150,S150,T150,W150)</f>
        <v/>
      </c>
      <c r="AB150">
        <f>3*Z150+AA150</f>
        <v/>
      </c>
    </row>
    <row r="151">
      <c r="A151" t="inlineStr">
        <is>
          <t>New Baltimore</t>
        </is>
      </c>
      <c r="B151" t="inlineStr">
        <is>
          <t>675e6fa36a7a2474780a0665</t>
        </is>
      </c>
      <c r="C151" t="inlineStr">
        <is>
          <t>Apollo - Chocolate Bar 200mg - Milk</t>
        </is>
      </c>
      <c r="D151" t="inlineStr">
        <is>
          <t>Apollo</t>
        </is>
      </c>
      <c r="E151" t="inlineStr">
        <is>
          <t>Edible</t>
        </is>
      </c>
      <c r="F151" t="inlineStr">
        <is>
          <t>chocolates</t>
        </is>
      </c>
      <c r="G151" t="inlineStr">
        <is>
          <t>Hybrid</t>
        </is>
      </c>
      <c r="H151" t="inlineStr">
        <is>
          <t>.2g</t>
        </is>
      </c>
      <c r="I151" t="inlineStr">
        <is>
          <t>4</t>
        </is>
      </c>
      <c r="J151" t="inlineStr"/>
      <c r="K151" t="inlineStr">
        <is>
          <t>3/$9 Apollo 200mg Chocolate Bars</t>
        </is>
      </c>
      <c r="L151" t="inlineStr">
        <is>
          <t>66f971a3562c680007ecb165</t>
        </is>
      </c>
      <c r="M151" t="inlineStr">
        <is>
          <t>Infused-Edible</t>
        </is>
      </c>
      <c r="N151" t="inlineStr">
        <is>
          <t>Apollo Chocolate Bars</t>
        </is>
      </c>
      <c r="O151" t="inlineStr">
        <is>
          <t>https://shoppure.com/stores/pure-chesterfield-new-baltimore-rec/product/apollo-chocolate-bar-200mg-milk</t>
        </is>
      </c>
      <c r="P151" t="n">
        <v>0</v>
      </c>
      <c r="Q151" t="n">
        <v>0</v>
      </c>
      <c r="R151" t="n">
        <v>0</v>
      </c>
      <c r="S151" t="n">
        <v>0</v>
      </c>
      <c r="T151" t="n">
        <v>0</v>
      </c>
      <c r="U151" t="n">
        <v>0</v>
      </c>
      <c r="V151" t="n">
        <v>0</v>
      </c>
      <c r="W151" t="n">
        <v>0</v>
      </c>
      <c r="X151" t="n">
        <v>0</v>
      </c>
      <c r="Y151" t="n">
        <v>0</v>
      </c>
      <c r="Z151">
        <f>SUM(P151,Q151,U151,V151,X151,Y151)</f>
        <v/>
      </c>
      <c r="AA151">
        <f>SUM(R151,S151,T151,W151)</f>
        <v/>
      </c>
      <c r="AB151">
        <f>3*Z151+AA151</f>
        <v/>
      </c>
    </row>
    <row r="152">
      <c r="A152" t="inlineStr">
        <is>
          <t>New Baltimore</t>
        </is>
      </c>
      <c r="B152" t="inlineStr">
        <is>
          <t>6a0b6ad4220800cd1149e489</t>
        </is>
      </c>
      <c r="C152" t="inlineStr">
        <is>
          <t>Highly Casual Seltzer - High Five - Strawberry + Watermelon 5mg THC &amp; CBD</t>
        </is>
      </c>
      <c r="D152" t="inlineStr">
        <is>
          <t>Highly Casual</t>
        </is>
      </c>
      <c r="E152" t="inlineStr">
        <is>
          <t>Edible</t>
        </is>
      </c>
      <c r="F152" t="inlineStr">
        <is>
          <t>drinks</t>
        </is>
      </c>
      <c r="G152" t="inlineStr">
        <is>
          <t>Hybrid</t>
        </is>
      </c>
      <c r="H152" t="inlineStr">
        <is>
          <t>0.005g</t>
        </is>
      </c>
      <c r="I152" t="inlineStr">
        <is>
          <t>3.5</t>
        </is>
      </c>
      <c r="J152" t="inlineStr"/>
      <c r="K152" t="inlineStr"/>
      <c r="L152" t="inlineStr">
        <is>
          <t>6a0b7204d217c20007714992</t>
        </is>
      </c>
      <c r="M152" t="inlineStr">
        <is>
          <t>Infused Liquid (Each)</t>
        </is>
      </c>
      <c r="N152" t="inlineStr"/>
      <c r="O152" t="inlineStr">
        <is>
          <t>https://shoppure.com/stores/pure-chesterfield-new-baltimore-rec/product/highly-casual-seltzer-high-five-strawberry-watermelon-5mg-thc-cbd</t>
        </is>
      </c>
      <c r="P152" t="n">
        <v>0</v>
      </c>
      <c r="Q152" t="n">
        <v>0</v>
      </c>
      <c r="R152" t="n">
        <v>0</v>
      </c>
      <c r="S152" t="n">
        <v>0</v>
      </c>
      <c r="T152" t="n">
        <v>0</v>
      </c>
      <c r="U152" t="n">
        <v>0</v>
      </c>
      <c r="V152" t="n">
        <v>0</v>
      </c>
      <c r="W152" t="n">
        <v>0</v>
      </c>
      <c r="X152" t="n">
        <v>0</v>
      </c>
      <c r="Y152" t="n">
        <v>0</v>
      </c>
      <c r="Z152">
        <f>SUM(P152,Q152,U152,V152,X152,Y152)</f>
        <v/>
      </c>
      <c r="AA152">
        <f>SUM(R152,S152,T152,W152)</f>
        <v/>
      </c>
      <c r="AB152">
        <f>3*Z152+AA152</f>
        <v/>
      </c>
    </row>
    <row r="153">
      <c r="A153" t="inlineStr">
        <is>
          <t>New Baltimore</t>
        </is>
      </c>
      <c r="B153" t="inlineStr">
        <is>
          <t>678964ab4c03792c47a71d8e</t>
        </is>
      </c>
      <c r="C153" t="inlineStr">
        <is>
          <t>Good Tide 200mg Hash Rosin Gummies - Mango</t>
        </is>
      </c>
      <c r="D153" t="inlineStr">
        <is>
          <t>Good Tide</t>
        </is>
      </c>
      <c r="E153" t="inlineStr">
        <is>
          <t>Edible</t>
        </is>
      </c>
      <c r="F153" t="inlineStr">
        <is>
          <t>gummies</t>
        </is>
      </c>
      <c r="G153" t="inlineStr">
        <is>
          <t>Hybrid</t>
        </is>
      </c>
      <c r="H153" t="inlineStr">
        <is>
          <t>.2g</t>
        </is>
      </c>
      <c r="I153" t="inlineStr">
        <is>
          <t>15</t>
        </is>
      </c>
      <c r="J153" t="inlineStr"/>
      <c r="K153" t="inlineStr"/>
      <c r="L153" t="inlineStr">
        <is>
          <t>6675eb740de34f0007764f5c</t>
        </is>
      </c>
      <c r="M153" t="inlineStr">
        <is>
          <t>Infused-Edible</t>
        </is>
      </c>
      <c r="N153" t="inlineStr">
        <is>
          <t>Good Tide 200mg Gummies</t>
        </is>
      </c>
      <c r="O153" t="inlineStr">
        <is>
          <t>https://shoppure.com/stores/pure-chesterfield-new-baltimore-rec/product/good-tide-200mg-hash-rosin-gummies-mango</t>
        </is>
      </c>
      <c r="P153" t="n">
        <v>0</v>
      </c>
      <c r="Q153" t="n">
        <v>0</v>
      </c>
      <c r="R153" t="n">
        <v>0</v>
      </c>
      <c r="S153" t="n">
        <v>0</v>
      </c>
      <c r="T153" t="n">
        <v>0</v>
      </c>
      <c r="U153" t="n">
        <v>0</v>
      </c>
      <c r="V153" t="n">
        <v>0</v>
      </c>
      <c r="W153" t="n">
        <v>0</v>
      </c>
      <c r="X153" t="n">
        <v>0</v>
      </c>
      <c r="Y153" t="n">
        <v>0</v>
      </c>
      <c r="Z153">
        <f>SUM(P153,Q153,U153,V153,X153,Y153)</f>
        <v/>
      </c>
      <c r="AA153">
        <f>SUM(R153,S153,T153,W153)</f>
        <v/>
      </c>
      <c r="AB153">
        <f>3*Z153+AA153</f>
        <v/>
      </c>
    </row>
    <row r="154">
      <c r="A154" t="inlineStr">
        <is>
          <t>New Baltimore</t>
        </is>
      </c>
      <c r="B154" t="inlineStr">
        <is>
          <t>68d5bd38bca3eaa06afc07b2</t>
        </is>
      </c>
      <c r="C154" t="inlineStr">
        <is>
          <t>Covert Cups 200mg - Hash Rosin - Wizard</t>
        </is>
      </c>
      <c r="D154" t="inlineStr">
        <is>
          <t>Covert Cups Hash Rosin 200mg</t>
        </is>
      </c>
      <c r="E154" t="inlineStr">
        <is>
          <t>Edible</t>
        </is>
      </c>
      <c r="F154" t="inlineStr">
        <is>
          <t>chocolates</t>
        </is>
      </c>
      <c r="G154" t="inlineStr">
        <is>
          <t>Hybrid</t>
        </is>
      </c>
      <c r="H154" t="inlineStr">
        <is>
          <t>.2g</t>
        </is>
      </c>
      <c r="I154" t="inlineStr">
        <is>
          <t>8.5</t>
        </is>
      </c>
      <c r="J154" t="inlineStr"/>
      <c r="K154" t="inlineStr"/>
      <c r="L154" t="inlineStr">
        <is>
          <t>68d42cc74229f00007732862</t>
        </is>
      </c>
      <c r="M154" t="inlineStr">
        <is>
          <t>Infused-Edible</t>
        </is>
      </c>
      <c r="N154" t="inlineStr">
        <is>
          <t>Covert Cups Hash Rosin 200mg</t>
        </is>
      </c>
      <c r="O154" t="inlineStr">
        <is>
          <t>https://shoppure.com/stores/pure-chesterfield-new-baltimore-rec/product/covert-cups-200mg-hash-rosin-wizard</t>
        </is>
      </c>
      <c r="P154" t="n">
        <v>0</v>
      </c>
      <c r="Q154" t="n">
        <v>0</v>
      </c>
      <c r="R154" t="n">
        <v>1</v>
      </c>
      <c r="S154" t="n">
        <v>0</v>
      </c>
      <c r="T154" t="n">
        <v>0</v>
      </c>
      <c r="U154" t="n">
        <v>0</v>
      </c>
      <c r="V154" t="n">
        <v>0</v>
      </c>
      <c r="W154" t="n">
        <v>0</v>
      </c>
      <c r="X154" t="n">
        <v>0</v>
      </c>
      <c r="Y154" t="n">
        <v>0</v>
      </c>
      <c r="Z154">
        <f>SUM(P154,Q154,U154,V154,X154,Y154)</f>
        <v/>
      </c>
      <c r="AA154">
        <f>SUM(R154,S154,T154,W154)</f>
        <v/>
      </c>
      <c r="AB154">
        <f>3*Z154+AA154</f>
        <v/>
      </c>
    </row>
    <row r="155">
      <c r="A155" t="inlineStr">
        <is>
          <t>New Baltimore</t>
        </is>
      </c>
      <c r="B155" t="inlineStr">
        <is>
          <t>6a591da72a9a310f88a11e9a</t>
        </is>
      </c>
      <c r="C155" t="inlineStr">
        <is>
          <t>Motor City Cannabites 200mg - Snickerdoodle Cookie</t>
        </is>
      </c>
      <c r="D155" t="inlineStr">
        <is>
          <t>Motor City Cannabites</t>
        </is>
      </c>
      <c r="E155" t="inlineStr">
        <is>
          <t>Edible</t>
        </is>
      </c>
      <c r="F155" t="inlineStr">
        <is>
          <t>baked-goods</t>
        </is>
      </c>
      <c r="G155" t="inlineStr">
        <is>
          <t>Hybrid</t>
        </is>
      </c>
      <c r="H155" t="inlineStr">
        <is>
          <t>0.02g</t>
        </is>
      </c>
      <c r="I155" t="inlineStr">
        <is>
          <t>8</t>
        </is>
      </c>
      <c r="J155" t="inlineStr"/>
      <c r="K155" t="inlineStr"/>
      <c r="L155" t="inlineStr">
        <is>
          <t>6a592c83b909960007933a43</t>
        </is>
      </c>
      <c r="M155" t="inlineStr">
        <is>
          <t>Infused-Edible</t>
        </is>
      </c>
      <c r="N155" t="inlineStr">
        <is>
          <t>Motor City Cannabites</t>
        </is>
      </c>
      <c r="O155" t="inlineStr">
        <is>
          <t>https://shoppure.com/stores/pure-chesterfield-new-baltimore-rec/product/motor-city-cannabites-200mg-snickerdoodle-cookie</t>
        </is>
      </c>
      <c r="P155" t="n">
        <v>0</v>
      </c>
      <c r="Q155" t="n">
        <v>0</v>
      </c>
      <c r="R155" t="n">
        <v>0</v>
      </c>
      <c r="S155" t="n">
        <v>0</v>
      </c>
      <c r="T155" t="n">
        <v>0</v>
      </c>
      <c r="U155" t="n">
        <v>0</v>
      </c>
      <c r="V155" t="n">
        <v>0</v>
      </c>
      <c r="W155" t="n">
        <v>0</v>
      </c>
      <c r="X155" t="n">
        <v>0</v>
      </c>
      <c r="Y155" t="n">
        <v>0</v>
      </c>
      <c r="Z155">
        <f>SUM(P155,Q155,U155,V155,X155,Y155)</f>
        <v/>
      </c>
      <c r="AA155">
        <f>SUM(R155,S155,T155,W155)</f>
        <v/>
      </c>
      <c r="AB155">
        <f>3*Z155+AA155</f>
        <v/>
      </c>
    </row>
    <row r="156">
      <c r="A156" t="inlineStr">
        <is>
          <t>New Baltimore</t>
        </is>
      </c>
      <c r="B156" t="inlineStr">
        <is>
          <t>6a591da72a9a310f88a11e96</t>
        </is>
      </c>
      <c r="C156" t="inlineStr">
        <is>
          <t>Motor City Cannabites 200mg - Dill Pickle Pretzels</t>
        </is>
      </c>
      <c r="D156" t="inlineStr">
        <is>
          <t>Motor City Cannabites</t>
        </is>
      </c>
      <c r="E156" t="inlineStr">
        <is>
          <t>Edible</t>
        </is>
      </c>
      <c r="F156" t="inlineStr">
        <is>
          <t>savory-snacks</t>
        </is>
      </c>
      <c r="G156" t="inlineStr">
        <is>
          <t>Hybrid</t>
        </is>
      </c>
      <c r="H156" t="inlineStr">
        <is>
          <t>0.02g</t>
        </is>
      </c>
      <c r="I156" t="inlineStr">
        <is>
          <t>8</t>
        </is>
      </c>
      <c r="J156" t="inlineStr"/>
      <c r="K156" t="inlineStr">
        <is>
          <t>$25 Happy Deals #6 (Edibles) | $50 Happy Deals #6 (Edibles) | $50 Happy Deals #8 (Sampler)</t>
        </is>
      </c>
      <c r="L156" t="inlineStr">
        <is>
          <t>6a592c83b909960007933a31</t>
        </is>
      </c>
      <c r="M156" t="inlineStr">
        <is>
          <t>Infused-Edible</t>
        </is>
      </c>
      <c r="N156" t="inlineStr">
        <is>
          <t>Motor City Cannabites</t>
        </is>
      </c>
      <c r="O156" t="inlineStr">
        <is>
          <t>https://shoppure.com/stores/pure-chesterfield-new-baltimore-rec/product/motor-city-cannabites-200mg-dill-pickle-pretzels</t>
        </is>
      </c>
      <c r="P156" t="n">
        <v>0</v>
      </c>
      <c r="Q156" t="n">
        <v>0</v>
      </c>
      <c r="R156" t="n">
        <v>0</v>
      </c>
      <c r="S156" t="n">
        <v>0</v>
      </c>
      <c r="T156" t="n">
        <v>0</v>
      </c>
      <c r="U156" t="n">
        <v>0</v>
      </c>
      <c r="V156" t="n">
        <v>0</v>
      </c>
      <c r="W156" t="n">
        <v>0</v>
      </c>
      <c r="X156" t="n">
        <v>0</v>
      </c>
      <c r="Y156" t="n">
        <v>0</v>
      </c>
      <c r="Z156">
        <f>SUM(P156,Q156,U156,V156,X156,Y156)</f>
        <v/>
      </c>
      <c r="AA156">
        <f>SUM(R156,S156,T156,W156)</f>
        <v/>
      </c>
      <c r="AB156">
        <f>3*Z156+AA156</f>
        <v/>
      </c>
    </row>
    <row r="157">
      <c r="A157" t="inlineStr">
        <is>
          <t>New Baltimore</t>
        </is>
      </c>
      <c r="B157" t="inlineStr">
        <is>
          <t>67cb11d65071036209ba551f</t>
        </is>
      </c>
      <c r="C157" t="inlineStr">
        <is>
          <t>Tonic 100mg Beverage - Pomegranate Acai</t>
        </is>
      </c>
      <c r="D157" t="inlineStr">
        <is>
          <t>Tonic</t>
        </is>
      </c>
      <c r="E157" t="inlineStr">
        <is>
          <t>Edible</t>
        </is>
      </c>
      <c r="F157" t="inlineStr">
        <is>
          <t>drinks</t>
        </is>
      </c>
      <c r="G157" t="inlineStr">
        <is>
          <t>Hybrid</t>
        </is>
      </c>
      <c r="H157" t="inlineStr">
        <is>
          <t>.1g</t>
        </is>
      </c>
      <c r="I157" t="inlineStr">
        <is>
          <t>8</t>
        </is>
      </c>
      <c r="J157" t="inlineStr"/>
      <c r="K157" t="inlineStr">
        <is>
          <t>2/$12 Tonic 100mg Beverages</t>
        </is>
      </c>
      <c r="L157" t="inlineStr">
        <is>
          <t>661d508f99f3590007f450dd</t>
        </is>
      </c>
      <c r="M157" t="inlineStr">
        <is>
          <t>Infused Liquid (Each)</t>
        </is>
      </c>
      <c r="N157" t="inlineStr">
        <is>
          <t>Tonic 100mg Drink</t>
        </is>
      </c>
      <c r="O157" t="inlineStr">
        <is>
          <t>https://shoppure.com/stores/pure-chesterfield-new-baltimore-rec/product/tonic-100mg-beverage-pomegranate-acai</t>
        </is>
      </c>
      <c r="P157" t="n">
        <v>0</v>
      </c>
      <c r="Q157" t="n">
        <v>0</v>
      </c>
      <c r="R157" t="n">
        <v>0</v>
      </c>
      <c r="S157" t="n">
        <v>0</v>
      </c>
      <c r="T157" t="n">
        <v>0</v>
      </c>
      <c r="U157" t="n">
        <v>0</v>
      </c>
      <c r="V157" t="n">
        <v>0</v>
      </c>
      <c r="W157" t="n">
        <v>0</v>
      </c>
      <c r="X157" t="n">
        <v>0</v>
      </c>
      <c r="Y157" t="n">
        <v>0</v>
      </c>
      <c r="Z157">
        <f>SUM(P157,Q157,U157,V157,X157,Y157)</f>
        <v/>
      </c>
      <c r="AA157">
        <f>SUM(R157,S157,T157,W157)</f>
        <v/>
      </c>
      <c r="AB157">
        <f>3*Z157+AA157</f>
        <v/>
      </c>
    </row>
    <row r="158">
      <c r="A158" t="inlineStr">
        <is>
          <t>New Baltimore</t>
        </is>
      </c>
      <c r="B158" t="inlineStr">
        <is>
          <t>67cb11d65071036209ba551d</t>
        </is>
      </c>
      <c r="C158" t="inlineStr">
        <is>
          <t>Tonic 100mg Beverage - Tropical Punch 1:1</t>
        </is>
      </c>
      <c r="D158" t="inlineStr">
        <is>
          <t>Tonic</t>
        </is>
      </c>
      <c r="E158" t="inlineStr">
        <is>
          <t>Edible</t>
        </is>
      </c>
      <c r="F158" t="inlineStr">
        <is>
          <t>drinks</t>
        </is>
      </c>
      <c r="G158" t="inlineStr">
        <is>
          <t>1 to 1</t>
        </is>
      </c>
      <c r="H158" t="inlineStr">
        <is>
          <t>.1g</t>
        </is>
      </c>
      <c r="I158" t="inlineStr">
        <is>
          <t>8</t>
        </is>
      </c>
      <c r="J158" t="inlineStr"/>
      <c r="K158" t="inlineStr">
        <is>
          <t>2/$12 Tonic 100mg Beverages</t>
        </is>
      </c>
      <c r="L158" t="inlineStr">
        <is>
          <t>661d508f99f3590007f450cd</t>
        </is>
      </c>
      <c r="M158" t="inlineStr">
        <is>
          <t>Infused Liquid (Each)</t>
        </is>
      </c>
      <c r="N158" t="inlineStr">
        <is>
          <t>Tonic 100mg Drink</t>
        </is>
      </c>
      <c r="O158" t="inlineStr">
        <is>
          <t>https://shoppure.com/stores/pure-chesterfield-new-baltimore-rec/product/tonic-100mg-beverage-tropical-punch-1-1</t>
        </is>
      </c>
      <c r="P158" t="n">
        <v>0</v>
      </c>
      <c r="Q158" t="n">
        <v>0</v>
      </c>
      <c r="R158" t="n">
        <v>0</v>
      </c>
      <c r="S158" t="n">
        <v>0</v>
      </c>
      <c r="T158" t="n">
        <v>0</v>
      </c>
      <c r="U158" t="n">
        <v>0</v>
      </c>
      <c r="V158" t="n">
        <v>0</v>
      </c>
      <c r="W158" t="n">
        <v>0</v>
      </c>
      <c r="X158" t="n">
        <v>0</v>
      </c>
      <c r="Y158" t="n">
        <v>0</v>
      </c>
      <c r="Z158">
        <f>SUM(P158,Q158,U158,V158,X158,Y158)</f>
        <v/>
      </c>
      <c r="AA158">
        <f>SUM(R158,S158,T158,W158)</f>
        <v/>
      </c>
      <c r="AB158">
        <f>3*Z158+AA158</f>
        <v/>
      </c>
    </row>
    <row r="159">
      <c r="A159" t="inlineStr">
        <is>
          <t>New Baltimore</t>
        </is>
      </c>
      <c r="B159" t="inlineStr">
        <is>
          <t>6a7f6cbdcaecbc81524e5970</t>
        </is>
      </c>
      <c r="C159" t="inlineStr">
        <is>
          <t>RISE - Relief - Transdermal Patch - THC/CBD - 40mg/10mg</t>
        </is>
      </c>
      <c r="D159" t="inlineStr">
        <is>
          <t>RISE</t>
        </is>
      </c>
      <c r="E159" t="inlineStr">
        <is>
          <t>Topicals</t>
        </is>
      </c>
      <c r="F159" t="inlineStr">
        <is>
          <t>transdermal-patches</t>
        </is>
      </c>
      <c r="G159" t="inlineStr">
        <is>
          <t>1 to 1</t>
        </is>
      </c>
      <c r="H159" t="inlineStr">
        <is>
          <t>0.004g</t>
        </is>
      </c>
      <c r="I159" t="inlineStr">
        <is>
          <t>15</t>
        </is>
      </c>
      <c r="J159" t="inlineStr">
        <is>
          <t>yes</t>
        </is>
      </c>
      <c r="K159" t="inlineStr"/>
      <c r="L159" t="inlineStr">
        <is>
          <t>6a7f59225aa10e0007c17947</t>
        </is>
      </c>
      <c r="M159" t="inlineStr">
        <is>
          <t>Infused Non-Edible Solid</t>
        </is>
      </c>
      <c r="N159" t="inlineStr">
        <is>
          <t>Rise</t>
        </is>
      </c>
      <c r="O159" t="inlineStr">
        <is>
          <t>https://shoppure.com/stores/pure-chesterfield-new-baltimore-rec/product/rise-relief-transdermal-patch-thc-cbd-40mg-10mg</t>
        </is>
      </c>
      <c r="P159" t="n">
        <v>0</v>
      </c>
      <c r="Q159" t="n">
        <v>0</v>
      </c>
      <c r="R159" t="n">
        <v>0</v>
      </c>
      <c r="S159" t="n">
        <v>0</v>
      </c>
      <c r="T159" t="n">
        <v>0</v>
      </c>
      <c r="U159" t="n">
        <v>0</v>
      </c>
      <c r="V159" t="n">
        <v>0</v>
      </c>
      <c r="W159" t="n">
        <v>0</v>
      </c>
      <c r="X159" t="n">
        <v>0</v>
      </c>
      <c r="Y159" t="n">
        <v>0</v>
      </c>
      <c r="Z159">
        <f>SUM(P159,Q159,U159,V159,X159,Y159)</f>
        <v/>
      </c>
      <c r="AA159">
        <f>SUM(R159,S159,T159,W159)</f>
        <v/>
      </c>
      <c r="AB159">
        <f>3*Z159+AA159</f>
        <v/>
      </c>
    </row>
    <row r="160">
      <c r="A160" t="inlineStr">
        <is>
          <t>New Baltimore</t>
        </is>
      </c>
      <c r="B160" t="inlineStr">
        <is>
          <t>6a7f6cbdcaecbc81524e5972</t>
        </is>
      </c>
      <c r="C160" t="inlineStr">
        <is>
          <t>RISE - Restoration - Transdermal Patch - CBD/THC - 40mg/10mg</t>
        </is>
      </c>
      <c r="D160" t="inlineStr">
        <is>
          <t>RISE</t>
        </is>
      </c>
      <c r="E160" t="inlineStr">
        <is>
          <t>Topicals</t>
        </is>
      </c>
      <c r="F160" t="inlineStr">
        <is>
          <t>transdermal-patches</t>
        </is>
      </c>
      <c r="G160" t="inlineStr">
        <is>
          <t>5 to 1</t>
        </is>
      </c>
      <c r="H160" t="inlineStr">
        <is>
          <t>0.004g</t>
        </is>
      </c>
      <c r="I160" t="inlineStr">
        <is>
          <t>15</t>
        </is>
      </c>
      <c r="J160" t="inlineStr">
        <is>
          <t>yes</t>
        </is>
      </c>
      <c r="K160" t="inlineStr"/>
      <c r="L160" t="inlineStr">
        <is>
          <t>6a7f59225aa10e0007c17966</t>
        </is>
      </c>
      <c r="M160" t="inlineStr">
        <is>
          <t>Infused Non-Edible Solid</t>
        </is>
      </c>
      <c r="N160" t="inlineStr">
        <is>
          <t>Rise</t>
        </is>
      </c>
      <c r="O160" t="inlineStr">
        <is>
          <t>https://shoppure.com/stores/pure-chesterfield-new-baltimore-rec/product/rise-restoration-transdermal-patch-cbd-thc-40mg-10mg</t>
        </is>
      </c>
      <c r="P160" t="n">
        <v>0</v>
      </c>
      <c r="Q160" t="n">
        <v>0</v>
      </c>
      <c r="R160" t="n">
        <v>0</v>
      </c>
      <c r="S160" t="n">
        <v>0</v>
      </c>
      <c r="T160" t="n">
        <v>0</v>
      </c>
      <c r="U160" t="n">
        <v>0</v>
      </c>
      <c r="V160" t="n">
        <v>0</v>
      </c>
      <c r="W160" t="n">
        <v>0</v>
      </c>
      <c r="X160" t="n">
        <v>0</v>
      </c>
      <c r="Y160" t="n">
        <v>0</v>
      </c>
      <c r="Z160">
        <f>SUM(P160,Q160,U160,V160,X160,Y160)</f>
        <v/>
      </c>
      <c r="AA160">
        <f>SUM(R160,S160,T160,W160)</f>
        <v/>
      </c>
      <c r="AB160">
        <f>3*Z160+AA160</f>
        <v/>
      </c>
    </row>
    <row r="161">
      <c r="A161" t="inlineStr">
        <is>
          <t>New Baltimore</t>
        </is>
      </c>
      <c r="B161" t="inlineStr">
        <is>
          <t>6a7f6cbdcaecbc81524e596f</t>
        </is>
      </c>
      <c r="C161" t="inlineStr">
        <is>
          <t>RISE - Relaxation - Transdermal Patch - THC/CBD/CBN - 1:1:1 - 50mg</t>
        </is>
      </c>
      <c r="D161" t="inlineStr">
        <is>
          <t>RISE</t>
        </is>
      </c>
      <c r="E161" t="inlineStr">
        <is>
          <t>Topicals</t>
        </is>
      </c>
      <c r="F161" t="inlineStr">
        <is>
          <t>transdermal-patches</t>
        </is>
      </c>
      <c r="G161" t="inlineStr">
        <is>
          <t>1 to 1</t>
        </is>
      </c>
      <c r="H161" t="inlineStr">
        <is>
          <t>0.005g</t>
        </is>
      </c>
      <c r="I161" t="inlineStr">
        <is>
          <t>15</t>
        </is>
      </c>
      <c r="J161" t="inlineStr">
        <is>
          <t>yes</t>
        </is>
      </c>
      <c r="K161" t="inlineStr"/>
      <c r="L161" t="inlineStr">
        <is>
          <t>6a7f59225aa10e0007c17962</t>
        </is>
      </c>
      <c r="M161" t="inlineStr">
        <is>
          <t>Infused Non-Edible Solid</t>
        </is>
      </c>
      <c r="N161" t="inlineStr">
        <is>
          <t>Rise</t>
        </is>
      </c>
      <c r="O161" t="inlineStr">
        <is>
          <t>https://shoppure.com/stores/pure-chesterfield-new-baltimore-rec/product/rise-relaxation-transdermal-patch-thc-cbd-cbn-1-1-1-50mg</t>
        </is>
      </c>
      <c r="P161" t="n">
        <v>0</v>
      </c>
      <c r="Q161" t="n">
        <v>0</v>
      </c>
      <c r="R161" t="n">
        <v>0</v>
      </c>
      <c r="S161" t="n">
        <v>0</v>
      </c>
      <c r="T161" t="n">
        <v>0</v>
      </c>
      <c r="U161" t="n">
        <v>0</v>
      </c>
      <c r="V161" t="n">
        <v>0</v>
      </c>
      <c r="W161" t="n">
        <v>0</v>
      </c>
      <c r="X161" t="n">
        <v>0</v>
      </c>
      <c r="Y161" t="n">
        <v>0</v>
      </c>
      <c r="Z161">
        <f>SUM(P161,Q161,U161,V161,X161,Y161)</f>
        <v/>
      </c>
      <c r="AA161">
        <f>SUM(R161,S161,T161,W161)</f>
        <v/>
      </c>
      <c r="AB161">
        <f>3*Z161+AA161</f>
        <v/>
      </c>
    </row>
    <row r="162">
      <c r="A162" t="inlineStr">
        <is>
          <t>New Baltimore</t>
        </is>
      </c>
      <c r="B162" t="inlineStr">
        <is>
          <t>6a7f6cbdcaecbc81524e5971</t>
        </is>
      </c>
      <c r="C162" t="inlineStr">
        <is>
          <t>RISE - Recovery - Transdermal Patch - THC/THCA/CBD - 1:1:1 - 50mg</t>
        </is>
      </c>
      <c r="D162" t="inlineStr">
        <is>
          <t>RISE</t>
        </is>
      </c>
      <c r="E162" t="inlineStr">
        <is>
          <t>Topicals</t>
        </is>
      </c>
      <c r="F162" t="inlineStr">
        <is>
          <t>transdermal-patches</t>
        </is>
      </c>
      <c r="G162" t="inlineStr">
        <is>
          <t>1 to 1</t>
        </is>
      </c>
      <c r="H162" t="inlineStr">
        <is>
          <t>0.005g</t>
        </is>
      </c>
      <c r="I162" t="inlineStr">
        <is>
          <t>15</t>
        </is>
      </c>
      <c r="J162" t="inlineStr">
        <is>
          <t>yes</t>
        </is>
      </c>
      <c r="K162" t="inlineStr"/>
      <c r="L162" t="inlineStr">
        <is>
          <t>6a7f59225aa10e0007c1796f</t>
        </is>
      </c>
      <c r="M162" t="inlineStr">
        <is>
          <t>Infused Non-Edible Solid</t>
        </is>
      </c>
      <c r="N162" t="inlineStr">
        <is>
          <t>Rise</t>
        </is>
      </c>
      <c r="O162" t="inlineStr">
        <is>
          <t>https://shoppure.com/stores/pure-chesterfield-new-baltimore-rec/product/rise-recovery-transdermal-patch-thc-thca-cbd-1-1-1-50mg</t>
        </is>
      </c>
      <c r="P162" t="n">
        <v>0</v>
      </c>
      <c r="Q162" t="n">
        <v>0</v>
      </c>
      <c r="R162" t="n">
        <v>0</v>
      </c>
      <c r="S162" t="n">
        <v>0</v>
      </c>
      <c r="T162" t="n">
        <v>0</v>
      </c>
      <c r="U162" t="n">
        <v>0</v>
      </c>
      <c r="V162" t="n">
        <v>0</v>
      </c>
      <c r="W162" t="n">
        <v>0</v>
      </c>
      <c r="X162" t="n">
        <v>0</v>
      </c>
      <c r="Y162" t="n">
        <v>0</v>
      </c>
      <c r="Z162">
        <f>SUM(P162,Q162,U162,V162,X162,Y162)</f>
        <v/>
      </c>
      <c r="AA162">
        <f>SUM(R162,S162,T162,W162)</f>
        <v/>
      </c>
      <c r="AB162">
        <f>3*Z162+AA162</f>
        <v/>
      </c>
    </row>
    <row r="163">
      <c r="A163" t="inlineStr">
        <is>
          <t>New Baltimore</t>
        </is>
      </c>
      <c r="B163" t="inlineStr">
        <is>
          <t>692dc888dc0aeb35b0d4cb90</t>
        </is>
      </c>
      <c r="C163" t="inlineStr">
        <is>
          <t>Chill Medicated - 2000mg Roll-On - Subzero</t>
        </is>
      </c>
      <c r="D163" t="inlineStr">
        <is>
          <t>Chill Medicated</t>
        </is>
      </c>
      <c r="E163" t="inlineStr">
        <is>
          <t>Topicals</t>
        </is>
      </c>
      <c r="F163" t="inlineStr">
        <is>
          <t>sticks-roll-ons</t>
        </is>
      </c>
      <c r="G163" t="inlineStr">
        <is>
          <t>1 to 1</t>
        </is>
      </c>
      <c r="H163" t="inlineStr">
        <is>
          <t>2g</t>
        </is>
      </c>
      <c r="I163" t="inlineStr">
        <is>
          <t>35</t>
        </is>
      </c>
      <c r="J163" t="inlineStr"/>
      <c r="K163" t="inlineStr"/>
      <c r="L163" t="inlineStr">
        <is>
          <t>6917970d0190b30007626d0d</t>
        </is>
      </c>
      <c r="M163" t="inlineStr">
        <is>
          <t>Topicals</t>
        </is>
      </c>
      <c r="N163" t="inlineStr">
        <is>
          <t>Chill Topical</t>
        </is>
      </c>
      <c r="O163" t="inlineStr">
        <is>
          <t>https://shoppure.com/stores/pure-chesterfield-new-baltimore-rec/product/chill-medicated-2000mg-roll-on-subzero</t>
        </is>
      </c>
      <c r="P163" t="n">
        <v>0</v>
      </c>
      <c r="Q163" t="n">
        <v>0</v>
      </c>
      <c r="R163" t="n">
        <v>0</v>
      </c>
      <c r="S163" t="n">
        <v>0</v>
      </c>
      <c r="T163" t="n">
        <v>0</v>
      </c>
      <c r="U163" t="n">
        <v>0</v>
      </c>
      <c r="V163" t="n">
        <v>0</v>
      </c>
      <c r="W163" t="n">
        <v>0</v>
      </c>
      <c r="X163" t="n">
        <v>0</v>
      </c>
      <c r="Y163" t="n">
        <v>0</v>
      </c>
      <c r="Z163">
        <f>SUM(P163,Q163,U163,V163,X163,Y163)</f>
        <v/>
      </c>
      <c r="AA163">
        <f>SUM(R163,S163,T163,W163)</f>
        <v/>
      </c>
      <c r="AB163">
        <f>3*Z163+AA163</f>
        <v/>
      </c>
    </row>
    <row r="164">
      <c r="A164" t="inlineStr">
        <is>
          <t>New Baltimore</t>
        </is>
      </c>
      <c r="B164" t="inlineStr">
        <is>
          <t>6988e6237c33e970fc694568</t>
        </is>
      </c>
      <c r="C164" t="inlineStr">
        <is>
          <t>Chill Topicals - On the Go - Extreme X</t>
        </is>
      </c>
      <c r="D164" t="inlineStr">
        <is>
          <t>Chill Topical On the Go</t>
        </is>
      </c>
      <c r="E164" t="inlineStr">
        <is>
          <t>Topicals</t>
        </is>
      </c>
      <c r="F164" t="inlineStr">
        <is>
          <t>balms</t>
        </is>
      </c>
      <c r="G164" t="inlineStr">
        <is>
          <t>1 to 1</t>
        </is>
      </c>
      <c r="H164" t="inlineStr">
        <is>
          <t>.1g</t>
        </is>
      </c>
      <c r="I164" t="inlineStr">
        <is>
          <t>10</t>
        </is>
      </c>
      <c r="J164" t="inlineStr"/>
      <c r="K164" t="inlineStr"/>
      <c r="L164" t="inlineStr">
        <is>
          <t>6439b1ed893ff10007b0b62d</t>
        </is>
      </c>
      <c r="M164" t="inlineStr">
        <is>
          <t>Topicals</t>
        </is>
      </c>
      <c r="N164" t="inlineStr">
        <is>
          <t>Chill Topical On the Go</t>
        </is>
      </c>
      <c r="O164" t="inlineStr">
        <is>
          <t>https://shoppure.com/stores/pure-chesterfield-new-baltimore-rec/product/chill-topicals-on-the-go-extreme-x</t>
        </is>
      </c>
      <c r="P164" t="n">
        <v>0</v>
      </c>
      <c r="Q164" t="n">
        <v>0</v>
      </c>
      <c r="R164" t="n">
        <v>1</v>
      </c>
      <c r="S164" t="n">
        <v>0</v>
      </c>
      <c r="T164" t="n">
        <v>0</v>
      </c>
      <c r="U164" t="n">
        <v>0</v>
      </c>
      <c r="V164" t="n">
        <v>0</v>
      </c>
      <c r="W164" t="n">
        <v>0</v>
      </c>
      <c r="X164" t="n">
        <v>0</v>
      </c>
      <c r="Y164" t="n">
        <v>0</v>
      </c>
      <c r="Z164">
        <f>SUM(P164,Q164,U164,V164,X164,Y164)</f>
        <v/>
      </c>
      <c r="AA164">
        <f>SUM(R164,S164,T164,W164)</f>
        <v/>
      </c>
      <c r="AB164">
        <f>3*Z164+AA164</f>
        <v/>
      </c>
    </row>
    <row r="165">
      <c r="A165" t="inlineStr">
        <is>
          <t>New Baltimore</t>
        </is>
      </c>
      <c r="B165" t="inlineStr">
        <is>
          <t>6873e298a03c0f2cf3cbff6f</t>
        </is>
      </c>
      <c r="C165" t="inlineStr">
        <is>
          <t>Green Gruff - Ease - 24 Pack Bag</t>
        </is>
      </c>
      <c r="D165" t="inlineStr">
        <is>
          <t>Green Gruff</t>
        </is>
      </c>
      <c r="E165" t="inlineStr">
        <is>
          <t>CBD</t>
        </is>
      </c>
      <c r="F165" t="inlineStr"/>
      <c r="G165" t="inlineStr">
        <is>
          <t>High CBD</t>
        </is>
      </c>
      <c r="H165" t="inlineStr">
        <is>
          <t>N/A</t>
        </is>
      </c>
      <c r="I165" t="inlineStr">
        <is>
          <t>20</t>
        </is>
      </c>
      <c r="J165" t="inlineStr"/>
      <c r="K165" t="inlineStr"/>
      <c r="L165" t="inlineStr">
        <is>
          <t>6873f1188d123d0007cbffb5</t>
        </is>
      </c>
      <c r="M165" t="inlineStr">
        <is>
          <t>CBD</t>
        </is>
      </c>
      <c r="N165" t="inlineStr">
        <is>
          <t>Green Gruff</t>
        </is>
      </c>
      <c r="O165" t="inlineStr">
        <is>
          <t>https://shoppure.com/stores/pure-chesterfield-new-baltimore-rec/product/green-gruff-ease-24-pack-bag</t>
        </is>
      </c>
      <c r="P165" t="n">
        <v>0</v>
      </c>
      <c r="Q165" t="n">
        <v>0</v>
      </c>
      <c r="R165" t="n">
        <v>0</v>
      </c>
      <c r="S165" t="n">
        <v>0</v>
      </c>
      <c r="T165" t="n">
        <v>0</v>
      </c>
      <c r="U165" t="n">
        <v>0</v>
      </c>
      <c r="V165" t="n">
        <v>0</v>
      </c>
      <c r="W165" t="n">
        <v>0</v>
      </c>
      <c r="X165" t="n">
        <v>0</v>
      </c>
      <c r="Y165" t="n">
        <v>0</v>
      </c>
      <c r="Z165">
        <f>SUM(P165,Q165,U165,V165,X165,Y165)</f>
        <v/>
      </c>
      <c r="AA165">
        <f>SUM(R165,S165,T165,W165)</f>
        <v/>
      </c>
      <c r="AB165">
        <f>3*Z165+AA165</f>
        <v/>
      </c>
    </row>
    <row r="166">
      <c r="A166" t="inlineStr">
        <is>
          <t>New Baltimore</t>
        </is>
      </c>
      <c r="B166" t="inlineStr">
        <is>
          <t>6ada7ad91123aa0023a26f0b</t>
        </is>
      </c>
      <c r="C166" t="inlineStr">
        <is>
          <t>Better Bee Moon Rocks - Permanent Marker</t>
        </is>
      </c>
      <c r="D166" t="inlineStr">
        <is>
          <t>Better Bee Cannabis</t>
        </is>
      </c>
      <c r="E166" t="inlineStr">
        <is>
          <t>Concentrate</t>
        </is>
      </c>
      <c r="F166" t="inlineStr">
        <is>
          <t>infused-flower</t>
        </is>
      </c>
      <c r="G166" t="inlineStr">
        <is>
          <t>N/A</t>
        </is>
      </c>
      <c r="H166" t="inlineStr">
        <is>
          <t>1/8oz</t>
        </is>
      </c>
      <c r="I166" t="inlineStr">
        <is>
          <t>19</t>
        </is>
      </c>
      <c r="J166" t="inlineStr"/>
      <c r="K166" t="inlineStr"/>
      <c r="L166" t="inlineStr">
        <is>
          <t>6ad0e50217158c00238c5d3a</t>
        </is>
      </c>
      <c r="M166" t="inlineStr">
        <is>
          <t>Infused Buds</t>
        </is>
      </c>
      <c r="N166" t="inlineStr">
        <is>
          <t>Better Bee Moonrocks 3.5g</t>
        </is>
      </c>
      <c r="O166" t="inlineStr">
        <is>
          <t>https://shoppure.com/stores/pure-chesterfield-new-baltimore-rec/product/better-bee-moon-rocks-permanent-marker</t>
        </is>
      </c>
      <c r="P166" t="n">
        <v>0</v>
      </c>
      <c r="Q166" t="n">
        <v>0</v>
      </c>
      <c r="R166" t="n">
        <v>0</v>
      </c>
      <c r="S166" t="n">
        <v>0</v>
      </c>
      <c r="T166" t="n">
        <v>0</v>
      </c>
      <c r="U166" t="n">
        <v>1</v>
      </c>
      <c r="V166" t="n">
        <v>0</v>
      </c>
      <c r="W166" t="n">
        <v>0</v>
      </c>
      <c r="X166" t="n">
        <v>0</v>
      </c>
      <c r="Y166" t="n">
        <v>0</v>
      </c>
      <c r="Z166">
        <f>SUM(P166,Q166,U166,V166,X166,Y166)</f>
        <v/>
      </c>
      <c r="AA166">
        <f>SUM(R166,S166,T166,W166)</f>
        <v/>
      </c>
      <c r="AB166">
        <f>3*Z166+AA166</f>
        <v/>
      </c>
    </row>
    <row r="167">
      <c r="A167" t="inlineStr">
        <is>
          <t>New Baltimore</t>
        </is>
      </c>
      <c r="B167" t="inlineStr">
        <is>
          <t>696148cd00257cb20dbdda1b</t>
        </is>
      </c>
      <c r="C167" t="inlineStr">
        <is>
          <t>Redemption RSO Dart - Limpy OG</t>
        </is>
      </c>
      <c r="D167" t="inlineStr">
        <is>
          <t>Redemption RSO Dart</t>
        </is>
      </c>
      <c r="E167" t="inlineStr">
        <is>
          <t>Concentrate</t>
        </is>
      </c>
      <c r="F167" t="inlineStr">
        <is>
          <t>rso</t>
        </is>
      </c>
      <c r="G167" t="inlineStr">
        <is>
          <t>Hybrid</t>
        </is>
      </c>
      <c r="H167" t="inlineStr">
        <is>
          <t>1g</t>
        </is>
      </c>
      <c r="I167" t="inlineStr">
        <is>
          <t>13</t>
        </is>
      </c>
      <c r="J167" t="inlineStr"/>
      <c r="K167" t="inlineStr"/>
      <c r="L167" t="inlineStr">
        <is>
          <t>69614ecb14c7c00007c3e95a</t>
        </is>
      </c>
      <c r="M167" t="inlineStr">
        <is>
          <t>Concentrate (Each)</t>
        </is>
      </c>
      <c r="N167" t="inlineStr">
        <is>
          <t>Redemption RSO Dart</t>
        </is>
      </c>
      <c r="O167" t="inlineStr">
        <is>
          <t>https://shoppure.com/stores/pure-chesterfield-new-baltimore-rec/product/redemption-rso-dart-limpy-og</t>
        </is>
      </c>
      <c r="P167" t="n">
        <v>0</v>
      </c>
      <c r="Q167" t="n">
        <v>0</v>
      </c>
      <c r="R167" t="n">
        <v>0</v>
      </c>
      <c r="S167" t="n">
        <v>0</v>
      </c>
      <c r="T167" t="n">
        <v>0</v>
      </c>
      <c r="U167" t="n">
        <v>0</v>
      </c>
      <c r="V167" t="n">
        <v>0</v>
      </c>
      <c r="W167" t="n">
        <v>0</v>
      </c>
      <c r="X167" t="n">
        <v>0</v>
      </c>
      <c r="Y167" t="n">
        <v>0</v>
      </c>
      <c r="Z167">
        <f>SUM(P167,Q167,U167,V167,X167,Y167)</f>
        <v/>
      </c>
      <c r="AA167">
        <f>SUM(R167,S167,T167,W167)</f>
        <v/>
      </c>
      <c r="AB167">
        <f>3*Z167+AA167</f>
        <v/>
      </c>
    </row>
    <row r="168">
      <c r="A168" t="inlineStr">
        <is>
          <t>New Baltimore</t>
        </is>
      </c>
      <c r="B168" t="inlineStr">
        <is>
          <t>6ada7ad91123aa0023a26f0d</t>
        </is>
      </c>
      <c r="C168" t="inlineStr">
        <is>
          <t>Dimension Resin - Honolulu Gold</t>
        </is>
      </c>
      <c r="D168" t="inlineStr">
        <is>
          <t>Dimension 1g Resin</t>
        </is>
      </c>
      <c r="E168" t="inlineStr">
        <is>
          <t>Concentrate</t>
        </is>
      </c>
      <c r="F168" t="inlineStr"/>
      <c r="G168" t="inlineStr">
        <is>
          <t>N/A</t>
        </is>
      </c>
      <c r="H168" t="inlineStr">
        <is>
          <t>1g</t>
        </is>
      </c>
      <c r="I168" t="inlineStr">
        <is>
          <t>5</t>
        </is>
      </c>
      <c r="J168" t="inlineStr"/>
      <c r="K168" t="inlineStr">
        <is>
          <t>$25 Happy Deals #8 (Sampler) | $50 Happy Deals #8 (Sampler) | 5/$16 Assorted 1g Concentrates</t>
        </is>
      </c>
      <c r="L168" t="inlineStr">
        <is>
          <t>6ada89cb3d65fa00239477d8</t>
        </is>
      </c>
      <c r="M168" t="inlineStr">
        <is>
          <t>Concentrate (Each)</t>
        </is>
      </c>
      <c r="N168" t="inlineStr">
        <is>
          <t>Dimension 1g Resin</t>
        </is>
      </c>
      <c r="O168" t="inlineStr">
        <is>
          <t>https://shoppure.com/stores/pure-chesterfield-new-baltimore-rec/product/dimension-resin-honolulu-gold</t>
        </is>
      </c>
      <c r="P168" t="n">
        <v>0</v>
      </c>
      <c r="Q168" t="n">
        <v>0</v>
      </c>
      <c r="R168" t="n">
        <v>1</v>
      </c>
      <c r="S168" t="n">
        <v>0</v>
      </c>
      <c r="T168" t="n">
        <v>0</v>
      </c>
      <c r="U168" t="n">
        <v>1</v>
      </c>
      <c r="V168" t="n">
        <v>0</v>
      </c>
      <c r="W168" t="n">
        <v>0</v>
      </c>
      <c r="X168" t="n">
        <v>0</v>
      </c>
      <c r="Y168" t="n">
        <v>0</v>
      </c>
      <c r="Z168">
        <f>SUM(P168,Q168,U168,V168,X168,Y168)</f>
        <v/>
      </c>
      <c r="AA168">
        <f>SUM(R168,S168,T168,W168)</f>
        <v/>
      </c>
      <c r="AB168">
        <f>3*Z168+AA168</f>
        <v/>
      </c>
    </row>
    <row r="169">
      <c r="A169" t="inlineStr">
        <is>
          <t>New Baltimore</t>
        </is>
      </c>
      <c r="B169" t="inlineStr">
        <is>
          <t>697d0e662445b23a1e0974fd</t>
        </is>
      </c>
      <c r="C169" t="inlineStr">
        <is>
          <t>Boujee Live Hash Rosin - Snow Blower</t>
        </is>
      </c>
      <c r="D169" t="inlineStr">
        <is>
          <t>Boujee</t>
        </is>
      </c>
      <c r="E169" t="inlineStr">
        <is>
          <t>Concentrate</t>
        </is>
      </c>
      <c r="F169" t="inlineStr">
        <is>
          <t>hash</t>
        </is>
      </c>
      <c r="G169" t="inlineStr">
        <is>
          <t>Sativa-Hybrid</t>
        </is>
      </c>
      <c r="H169" t="inlineStr">
        <is>
          <t>1g</t>
        </is>
      </c>
      <c r="I169" t="inlineStr">
        <is>
          <t>10</t>
        </is>
      </c>
      <c r="J169" t="inlineStr"/>
      <c r="K169" t="inlineStr">
        <is>
          <t>$25 Happy Deals #7 (Wax) | 3/$25 Boujee 1g Live Rosin</t>
        </is>
      </c>
      <c r="L169" t="inlineStr">
        <is>
          <t>697cfbb10cb87000071566b8</t>
        </is>
      </c>
      <c r="M169" t="inlineStr">
        <is>
          <t>Concentrate (Each)</t>
        </is>
      </c>
      <c r="N169" t="inlineStr">
        <is>
          <t>Boujee 1g Live Hash Rosin</t>
        </is>
      </c>
      <c r="O169" t="inlineStr">
        <is>
          <t>https://shoppure.com/stores/pure-chesterfield-new-baltimore-rec/product/boujee-live-hash-rosin-snow-blower</t>
        </is>
      </c>
      <c r="P169" t="n">
        <v>0</v>
      </c>
      <c r="Q169" t="n">
        <v>0</v>
      </c>
      <c r="R169" t="n">
        <v>0</v>
      </c>
      <c r="S169" t="n">
        <v>0</v>
      </c>
      <c r="T169" t="n">
        <v>0</v>
      </c>
      <c r="U169" t="n">
        <v>0</v>
      </c>
      <c r="V169" t="n">
        <v>0</v>
      </c>
      <c r="W169" t="n">
        <v>0</v>
      </c>
      <c r="X169" t="n">
        <v>0</v>
      </c>
      <c r="Y169" t="n">
        <v>0</v>
      </c>
      <c r="Z169">
        <f>SUM(P169,Q169,U169,V169,X169,Y169)</f>
        <v/>
      </c>
      <c r="AA169">
        <f>SUM(R169,S169,T169,W169)</f>
        <v/>
      </c>
      <c r="AB169">
        <f>3*Z169+AA169</f>
        <v/>
      </c>
    </row>
    <row r="170">
      <c r="A170" t="inlineStr">
        <is>
          <t>New Baltimore</t>
        </is>
      </c>
      <c r="B170" t="inlineStr">
        <is>
          <t>6ac6f05f779a2b0023469267</t>
        </is>
      </c>
      <c r="C170" t="inlineStr">
        <is>
          <t>Kola Farms Live Resin Badder - Mackinaw Peaches</t>
        </is>
      </c>
      <c r="D170" t="inlineStr">
        <is>
          <t>Kola Farms</t>
        </is>
      </c>
      <c r="E170" t="inlineStr">
        <is>
          <t>Concentrate</t>
        </is>
      </c>
      <c r="F170" t="inlineStr">
        <is>
          <t>live-resin</t>
        </is>
      </c>
      <c r="G170" t="inlineStr">
        <is>
          <t>Hybrid</t>
        </is>
      </c>
      <c r="H170" t="inlineStr">
        <is>
          <t>1g</t>
        </is>
      </c>
      <c r="I170" t="inlineStr">
        <is>
          <t>9</t>
        </is>
      </c>
      <c r="J170" t="inlineStr"/>
      <c r="K170" t="inlineStr"/>
      <c r="L170" t="inlineStr">
        <is>
          <t>6ac6fb89a0439c0022cb898c</t>
        </is>
      </c>
      <c r="M170" t="inlineStr">
        <is>
          <t>Concentrate (Each)</t>
        </is>
      </c>
      <c r="N170" t="inlineStr">
        <is>
          <t>Kola Farms 1g Live Resin Badder</t>
        </is>
      </c>
      <c r="O170" t="inlineStr">
        <is>
          <t>https://shoppure.com/stores/pure-chesterfield-new-baltimore-rec/product/kola-farms-live-resin-badder-mackinaw-peaches</t>
        </is>
      </c>
      <c r="P170" t="n">
        <v>0</v>
      </c>
      <c r="Q170" t="n">
        <v>0</v>
      </c>
      <c r="R170" t="n">
        <v>0</v>
      </c>
      <c r="S170" t="n">
        <v>0</v>
      </c>
      <c r="T170" t="n">
        <v>0</v>
      </c>
      <c r="U170" t="n">
        <v>0</v>
      </c>
      <c r="V170" t="n">
        <v>0</v>
      </c>
      <c r="W170" t="n">
        <v>0</v>
      </c>
      <c r="X170" t="n">
        <v>0</v>
      </c>
      <c r="Y170" t="n">
        <v>0</v>
      </c>
      <c r="Z170">
        <f>SUM(P170,Q170,U170,V170,X170,Y170)</f>
        <v/>
      </c>
      <c r="AA170">
        <f>SUM(R170,S170,T170,W170)</f>
        <v/>
      </c>
      <c r="AB170">
        <f>3*Z170+AA170</f>
        <v/>
      </c>
    </row>
    <row r="171">
      <c r="A171" t="inlineStr">
        <is>
          <t>New Baltimore</t>
        </is>
      </c>
      <c r="B171" t="inlineStr">
        <is>
          <t>6a6a954b24262b272e62aa48</t>
        </is>
      </c>
      <c r="C171" t="inlineStr">
        <is>
          <t>Errl King Live Resin - Lilac Breath</t>
        </is>
      </c>
      <c r="D171" t="inlineStr">
        <is>
          <t>ErrlKing</t>
        </is>
      </c>
      <c r="E171" t="inlineStr">
        <is>
          <t>Concentrate</t>
        </is>
      </c>
      <c r="F171" t="inlineStr">
        <is>
          <t>live-resin</t>
        </is>
      </c>
      <c r="G171" t="inlineStr">
        <is>
          <t>Sativa-Hybrid</t>
        </is>
      </c>
      <c r="H171" t="inlineStr">
        <is>
          <t>1g</t>
        </is>
      </c>
      <c r="I171" t="inlineStr">
        <is>
          <t>7</t>
        </is>
      </c>
      <c r="J171" t="inlineStr">
        <is>
          <t>yes</t>
        </is>
      </c>
      <c r="K171" t="inlineStr">
        <is>
          <t>5/$16 Assorted 1g Concentrates</t>
        </is>
      </c>
      <c r="L171" t="inlineStr">
        <is>
          <t>6a1e34bbc30e8e00075ff2a9</t>
        </is>
      </c>
      <c r="M171" t="inlineStr">
        <is>
          <t>Concentrate (Each)</t>
        </is>
      </c>
      <c r="N171" t="inlineStr">
        <is>
          <t>Errl King 1g Concentrate</t>
        </is>
      </c>
      <c r="O171" t="inlineStr">
        <is>
          <t>https://shoppure.com/stores/pure-chesterfield-new-baltimore-rec/product/errl-king-live-resin-lilac-breath</t>
        </is>
      </c>
      <c r="P171" t="n">
        <v>0</v>
      </c>
      <c r="Q171" t="n">
        <v>0</v>
      </c>
      <c r="R171" t="n">
        <v>0</v>
      </c>
      <c r="S171" t="n">
        <v>0</v>
      </c>
      <c r="T171" t="n">
        <v>0</v>
      </c>
      <c r="U171" t="n">
        <v>0</v>
      </c>
      <c r="V171" t="n">
        <v>0</v>
      </c>
      <c r="W171" t="n">
        <v>0</v>
      </c>
      <c r="X171" t="n">
        <v>0</v>
      </c>
      <c r="Y171" t="n">
        <v>0</v>
      </c>
      <c r="Z171">
        <f>SUM(P171,Q171,U171,V171,X171,Y171)</f>
        <v/>
      </c>
      <c r="AA171">
        <f>SUM(R171,S171,T171,W171)</f>
        <v/>
      </c>
      <c r="AB171">
        <f>3*Z171+AA171</f>
        <v/>
      </c>
    </row>
    <row r="172">
      <c r="A172" t="inlineStr">
        <is>
          <t>New Baltimore</t>
        </is>
      </c>
      <c r="B172" t="inlineStr">
        <is>
          <t>6acfe4d4fa90ee00232b5946</t>
        </is>
      </c>
      <c r="C172" t="inlineStr">
        <is>
          <t>Anarchy Shatter - Tropicana Cookies</t>
        </is>
      </c>
      <c r="D172" t="inlineStr">
        <is>
          <t>Anarchy 1g Concentrate</t>
        </is>
      </c>
      <c r="E172" t="inlineStr">
        <is>
          <t>Concentrate</t>
        </is>
      </c>
      <c r="F172" t="inlineStr">
        <is>
          <t>shatter</t>
        </is>
      </c>
      <c r="G172" t="inlineStr">
        <is>
          <t>Sativa-Hybrid</t>
        </is>
      </c>
      <c r="H172" t="inlineStr">
        <is>
          <t>1g</t>
        </is>
      </c>
      <c r="I172" t="inlineStr">
        <is>
          <t>9</t>
        </is>
      </c>
      <c r="J172" t="inlineStr">
        <is>
          <t>yes</t>
        </is>
      </c>
      <c r="K172" t="inlineStr"/>
      <c r="L172" t="inlineStr">
        <is>
          <t>6ac5428e625e99002382d903</t>
        </is>
      </c>
      <c r="M172" t="inlineStr">
        <is>
          <t>Concentrate (Each)</t>
        </is>
      </c>
      <c r="N172" t="inlineStr">
        <is>
          <t>Anarchy 1g Concentrate</t>
        </is>
      </c>
      <c r="O172" t="inlineStr">
        <is>
          <t>https://shoppure.com/stores/pure-chesterfield-new-baltimore-rec/product/anarchy-shatter-tropicana-cookies</t>
        </is>
      </c>
      <c r="P172" t="n">
        <v>0</v>
      </c>
      <c r="Q172" t="n">
        <v>0</v>
      </c>
      <c r="R172" t="n">
        <v>1</v>
      </c>
      <c r="S172" t="n">
        <v>0</v>
      </c>
      <c r="T172" t="n">
        <v>0</v>
      </c>
      <c r="U172" t="n">
        <v>0</v>
      </c>
      <c r="V172" t="n">
        <v>0</v>
      </c>
      <c r="W172" t="n">
        <v>0</v>
      </c>
      <c r="X172" t="n">
        <v>0</v>
      </c>
      <c r="Y172" t="n">
        <v>0</v>
      </c>
      <c r="Z172">
        <f>SUM(P172,Q172,U172,V172,X172,Y172)</f>
        <v/>
      </c>
      <c r="AA172">
        <f>SUM(R172,S172,T172,W172)</f>
        <v/>
      </c>
      <c r="AB172">
        <f>3*Z172+AA172</f>
        <v/>
      </c>
    </row>
    <row r="173">
      <c r="A173" t="inlineStr">
        <is>
          <t>New Baltimore</t>
        </is>
      </c>
      <c r="B173" t="inlineStr">
        <is>
          <t>6ada7ad91123aa0023a26f0a</t>
        </is>
      </c>
      <c r="C173" t="inlineStr">
        <is>
          <t>Opal Extracts Resin - Watermelon Gushers</t>
        </is>
      </c>
      <c r="D173" t="inlineStr">
        <is>
          <t>Opal Extracts 1g Resin</t>
        </is>
      </c>
      <c r="E173" t="inlineStr">
        <is>
          <t>Concentrate</t>
        </is>
      </c>
      <c r="F173" t="inlineStr"/>
      <c r="G173" t="inlineStr">
        <is>
          <t>N/A</t>
        </is>
      </c>
      <c r="H173" t="inlineStr">
        <is>
          <t>1g</t>
        </is>
      </c>
      <c r="I173" t="inlineStr">
        <is>
          <t>5</t>
        </is>
      </c>
      <c r="J173" t="inlineStr"/>
      <c r="K173" t="inlineStr">
        <is>
          <t>$25 Happy Deals #8 (Sampler) | $50 Happy Deals #8 (Sampler) | 5/$16 Assorted 1g Concentrates</t>
        </is>
      </c>
      <c r="L173" t="inlineStr">
        <is>
          <t>6ada89cb3d65fa00239477d3</t>
        </is>
      </c>
      <c r="M173" t="inlineStr">
        <is>
          <t>Concentrate (Each)</t>
        </is>
      </c>
      <c r="N173" t="inlineStr">
        <is>
          <t>Opal Extracts 1g Resin</t>
        </is>
      </c>
      <c r="O173" t="inlineStr">
        <is>
          <t>https://shoppure.com/stores/pure-chesterfield-new-baltimore-rec/product/opal-extracts-resin-watermelon-gushers</t>
        </is>
      </c>
      <c r="P173" t="n">
        <v>0</v>
      </c>
      <c r="Q173" t="n">
        <v>0</v>
      </c>
      <c r="R173" t="n">
        <v>1</v>
      </c>
      <c r="S173" t="n">
        <v>0</v>
      </c>
      <c r="T173" t="n">
        <v>0</v>
      </c>
      <c r="U173" t="n">
        <v>1</v>
      </c>
      <c r="V173" t="n">
        <v>0</v>
      </c>
      <c r="W173" t="n">
        <v>0</v>
      </c>
      <c r="X173" t="n">
        <v>0</v>
      </c>
      <c r="Y173" t="n">
        <v>0</v>
      </c>
      <c r="Z173">
        <f>SUM(P173,Q173,U173,V173,X173,Y173)</f>
        <v/>
      </c>
      <c r="AA173">
        <f>SUM(R173,S173,T173,W173)</f>
        <v/>
      </c>
      <c r="AB173">
        <f>3*Z173+AA173</f>
        <v/>
      </c>
    </row>
    <row r="174">
      <c r="A174" t="inlineStr">
        <is>
          <t>New Baltimore</t>
        </is>
      </c>
      <c r="B174" t="inlineStr">
        <is>
          <t>6ac522c139849d0023f0ed34</t>
        </is>
      </c>
      <c r="C174" t="inlineStr">
        <is>
          <t>Anarchy Baller Bucket Budder - Birthday Cake</t>
        </is>
      </c>
      <c r="D174" t="inlineStr">
        <is>
          <t>Anarchy 5g Baller Bucket</t>
        </is>
      </c>
      <c r="E174" t="inlineStr">
        <is>
          <t>Concentrate</t>
        </is>
      </c>
      <c r="F174" t="inlineStr">
        <is>
          <t>budder</t>
        </is>
      </c>
      <c r="G174" t="inlineStr">
        <is>
          <t>Indica-Hybrid</t>
        </is>
      </c>
      <c r="H174" t="inlineStr">
        <is>
          <t>5g</t>
        </is>
      </c>
      <c r="I174" t="inlineStr">
        <is>
          <t>40</t>
        </is>
      </c>
      <c r="J174" t="inlineStr"/>
      <c r="K174" t="inlineStr"/>
      <c r="L174" t="inlineStr">
        <is>
          <t>6ac52b81625e990023821c4f</t>
        </is>
      </c>
      <c r="M174" t="inlineStr">
        <is>
          <t>Concentrate (Each)</t>
        </is>
      </c>
      <c r="N174" t="inlineStr">
        <is>
          <t>Anarchy 5g Baller Bucket</t>
        </is>
      </c>
      <c r="O174" t="inlineStr">
        <is>
          <t>https://shoppure.com/stores/pure-chesterfield-new-baltimore-rec/product/anarchy-baller-bucket-budder-birthday-cake</t>
        </is>
      </c>
      <c r="P174" t="n">
        <v>0</v>
      </c>
      <c r="Q174" t="n">
        <v>0</v>
      </c>
      <c r="R174" t="n">
        <v>1</v>
      </c>
      <c r="S174" t="n">
        <v>0</v>
      </c>
      <c r="T174" t="n">
        <v>0</v>
      </c>
      <c r="U174" t="n">
        <v>0</v>
      </c>
      <c r="V174" t="n">
        <v>0</v>
      </c>
      <c r="W174" t="n">
        <v>0</v>
      </c>
      <c r="X174" t="n">
        <v>0</v>
      </c>
      <c r="Y174" t="n">
        <v>0</v>
      </c>
      <c r="Z174">
        <f>SUM(P174,Q174,U174,V174,X174,Y174)</f>
        <v/>
      </c>
      <c r="AA174">
        <f>SUM(R174,S174,T174,W174)</f>
        <v/>
      </c>
      <c r="AB174">
        <f>3*Z174+AA174</f>
        <v/>
      </c>
    </row>
    <row r="175">
      <c r="A175" t="inlineStr">
        <is>
          <t>New Baltimore</t>
        </is>
      </c>
      <c r="B175" t="inlineStr">
        <is>
          <t>69b9cf56e65cbabe982485de</t>
        </is>
      </c>
      <c r="C175" t="inlineStr">
        <is>
          <t>Wojo Solventless Oil - WSO</t>
        </is>
      </c>
      <c r="D175" t="inlineStr">
        <is>
          <t>Wojo Co</t>
        </is>
      </c>
      <c r="E175" t="inlineStr">
        <is>
          <t>Concentrate</t>
        </is>
      </c>
      <c r="F175" t="inlineStr">
        <is>
          <t>concentrates-oil</t>
        </is>
      </c>
      <c r="G175" t="inlineStr">
        <is>
          <t>Hybrid</t>
        </is>
      </c>
      <c r="H175" t="inlineStr">
        <is>
          <t>1g</t>
        </is>
      </c>
      <c r="I175" t="inlineStr">
        <is>
          <t>24</t>
        </is>
      </c>
      <c r="J175" t="inlineStr">
        <is>
          <t>yes</t>
        </is>
      </c>
      <c r="K175" t="inlineStr"/>
      <c r="L175" t="inlineStr">
        <is>
          <t>69aa19e7e0407d00075d0c50</t>
        </is>
      </c>
      <c r="M175" t="inlineStr">
        <is>
          <t>Concentrate (Each)</t>
        </is>
      </c>
      <c r="N175" t="inlineStr">
        <is>
          <t>Wojo 1g RSO Syringe</t>
        </is>
      </c>
      <c r="O175" t="inlineStr">
        <is>
          <t>https://shoppure.com/stores/pure-chesterfield-new-baltimore-rec/product/wojo-solventless-oil-wso</t>
        </is>
      </c>
      <c r="P175" t="n">
        <v>0</v>
      </c>
      <c r="Q175" t="n">
        <v>0</v>
      </c>
      <c r="R175" t="n">
        <v>0</v>
      </c>
      <c r="S175" t="n">
        <v>0</v>
      </c>
      <c r="T175" t="n">
        <v>0</v>
      </c>
      <c r="U175" t="n">
        <v>0</v>
      </c>
      <c r="V175" t="n">
        <v>0</v>
      </c>
      <c r="W175" t="n">
        <v>0</v>
      </c>
      <c r="X175" t="n">
        <v>0</v>
      </c>
      <c r="Y175" t="n">
        <v>0</v>
      </c>
      <c r="Z175">
        <f>SUM(P175,Q175,U175,V175,X175,Y175)</f>
        <v/>
      </c>
      <c r="AA175">
        <f>SUM(R175,S175,T175,W175)</f>
        <v/>
      </c>
      <c r="AB175">
        <f>3*Z175+AA175</f>
        <v/>
      </c>
    </row>
    <row r="176">
      <c r="A176" t="inlineStr">
        <is>
          <t>New Baltimore</t>
        </is>
      </c>
      <c r="B176" t="inlineStr">
        <is>
          <t>6ac911c3c14b5a002303d4e2</t>
        </is>
      </c>
      <c r="C176" t="inlineStr">
        <is>
          <t>IKHCO Live Rosin - Pink Panties</t>
        </is>
      </c>
      <c r="D176" t="inlineStr">
        <is>
          <t>IKHCO 1g Rosin</t>
        </is>
      </c>
      <c r="E176" t="inlineStr">
        <is>
          <t>Concentrate</t>
        </is>
      </c>
      <c r="F176" t="inlineStr">
        <is>
          <t>live-rosin</t>
        </is>
      </c>
      <c r="G176" t="inlineStr">
        <is>
          <t>Indica-Hybrid</t>
        </is>
      </c>
      <c r="H176" t="inlineStr">
        <is>
          <t>1g</t>
        </is>
      </c>
      <c r="I176" t="inlineStr">
        <is>
          <t>30</t>
        </is>
      </c>
      <c r="J176" t="inlineStr"/>
      <c r="K176" t="inlineStr"/>
      <c r="L176" t="inlineStr">
        <is>
          <t>6ac91ff955f67900232e5897</t>
        </is>
      </c>
      <c r="M176" t="inlineStr">
        <is>
          <t>Concentrate (Each)</t>
        </is>
      </c>
      <c r="N176" t="inlineStr">
        <is>
          <t>IKHCO 1g Rosin</t>
        </is>
      </c>
      <c r="O176" t="inlineStr">
        <is>
          <t>https://shoppure.com/stores/pure-chesterfield-new-baltimore-rec/product/ikhco-live-rosin-pink-panties</t>
        </is>
      </c>
      <c r="P176" t="n">
        <v>0</v>
      </c>
      <c r="Q176" t="n">
        <v>0</v>
      </c>
      <c r="R176" t="n">
        <v>1</v>
      </c>
      <c r="S176" t="n">
        <v>0</v>
      </c>
      <c r="T176" t="n">
        <v>0</v>
      </c>
      <c r="U176" t="n">
        <v>0</v>
      </c>
      <c r="V176" t="n">
        <v>0</v>
      </c>
      <c r="W176" t="n">
        <v>0</v>
      </c>
      <c r="X176" t="n">
        <v>0</v>
      </c>
      <c r="Y176" t="n">
        <v>0</v>
      </c>
      <c r="Z176">
        <f>SUM(P176,Q176,U176,V176,X176,Y176)</f>
        <v/>
      </c>
      <c r="AA176">
        <f>SUM(R176,S176,T176,W176)</f>
        <v/>
      </c>
      <c r="AB176">
        <f>3*Z176+AA176</f>
        <v/>
      </c>
    </row>
    <row r="177">
      <c r="A177" t="inlineStr">
        <is>
          <t>New Baltimore</t>
        </is>
      </c>
      <c r="B177" t="inlineStr">
        <is>
          <t>689e23af9ef56644fd00c9dd</t>
        </is>
      </c>
      <c r="C177" t="inlineStr">
        <is>
          <t>Wojo Live Rosin - Strawberry Candy</t>
        </is>
      </c>
      <c r="D177" t="inlineStr">
        <is>
          <t>Wojo 1g Rosin</t>
        </is>
      </c>
      <c r="E177" t="inlineStr">
        <is>
          <t>Concentrate</t>
        </is>
      </c>
      <c r="F177" t="inlineStr">
        <is>
          <t>rosin</t>
        </is>
      </c>
      <c r="G177" t="inlineStr">
        <is>
          <t>Sativa-Hybrid</t>
        </is>
      </c>
      <c r="H177" t="inlineStr">
        <is>
          <t>1g</t>
        </is>
      </c>
      <c r="I177" t="inlineStr">
        <is>
          <t>39</t>
        </is>
      </c>
      <c r="J177" t="inlineStr"/>
      <c r="K177" t="inlineStr"/>
      <c r="L177" t="inlineStr">
        <is>
          <t>687020783a1d2c0007638577</t>
        </is>
      </c>
      <c r="M177" t="inlineStr">
        <is>
          <t>Concentrate (Each)</t>
        </is>
      </c>
      <c r="N177" t="inlineStr">
        <is>
          <t>Wojo 1g Rosin</t>
        </is>
      </c>
      <c r="O177" t="inlineStr">
        <is>
          <t>https://shoppure.com/stores/pure-chesterfield-new-baltimore-rec/product/wojo-live-rosin-strawberry-candy</t>
        </is>
      </c>
      <c r="P177" t="n">
        <v>0</v>
      </c>
      <c r="Q177" t="n">
        <v>0</v>
      </c>
      <c r="R177" t="n">
        <v>1</v>
      </c>
      <c r="S177" t="n">
        <v>0</v>
      </c>
      <c r="T177" t="n">
        <v>0</v>
      </c>
      <c r="U177" t="n">
        <v>0</v>
      </c>
      <c r="V177" t="n">
        <v>0</v>
      </c>
      <c r="W177" t="n">
        <v>0</v>
      </c>
      <c r="X177" t="n">
        <v>0</v>
      </c>
      <c r="Y177" t="n">
        <v>0</v>
      </c>
      <c r="Z177">
        <f>SUM(P177,Q177,U177,V177,X177,Y177)</f>
        <v/>
      </c>
      <c r="AA177">
        <f>SUM(R177,S177,T177,W177)</f>
        <v/>
      </c>
      <c r="AB177">
        <f>3*Z177+AA177</f>
        <v/>
      </c>
    </row>
    <row r="178">
      <c r="A178" t="inlineStr">
        <is>
          <t>New Baltimore</t>
        </is>
      </c>
      <c r="B178" t="inlineStr">
        <is>
          <t>6a369855e91c519775c57a9b</t>
        </is>
      </c>
      <c r="C178" t="inlineStr">
        <is>
          <t>IKHCO Live Rosin - Super Boof</t>
        </is>
      </c>
      <c r="D178" t="inlineStr">
        <is>
          <t>IKHCO 1g Rosin</t>
        </is>
      </c>
      <c r="E178" t="inlineStr">
        <is>
          <t>Concentrate</t>
        </is>
      </c>
      <c r="F178" t="inlineStr">
        <is>
          <t>live-rosin</t>
        </is>
      </c>
      <c r="G178" t="inlineStr">
        <is>
          <t>Hybrid</t>
        </is>
      </c>
      <c r="H178" t="inlineStr">
        <is>
          <t>1g</t>
        </is>
      </c>
      <c r="I178" t="inlineStr">
        <is>
          <t>30</t>
        </is>
      </c>
      <c r="J178" t="inlineStr"/>
      <c r="K178" t="inlineStr"/>
      <c r="L178" t="inlineStr">
        <is>
          <t>6a21d4d939226b0007369f7f</t>
        </is>
      </c>
      <c r="M178" t="inlineStr">
        <is>
          <t>Concentrate (Each)</t>
        </is>
      </c>
      <c r="N178" t="inlineStr">
        <is>
          <t>IKHCO 1g Rosin</t>
        </is>
      </c>
      <c r="O178" t="inlineStr">
        <is>
          <t>https://shoppure.com/stores/pure-chesterfield-new-baltimore-rec/product/ikhco-live-rosin-super-boof</t>
        </is>
      </c>
      <c r="P178" t="n">
        <v>0</v>
      </c>
      <c r="Q178" t="n">
        <v>0</v>
      </c>
      <c r="R178" t="n">
        <v>1</v>
      </c>
      <c r="S178" t="n">
        <v>0</v>
      </c>
      <c r="T178" t="n">
        <v>0</v>
      </c>
      <c r="U178" t="n">
        <v>0</v>
      </c>
      <c r="V178" t="n">
        <v>0</v>
      </c>
      <c r="W178" t="n">
        <v>0</v>
      </c>
      <c r="X178" t="n">
        <v>0</v>
      </c>
      <c r="Y178" t="n">
        <v>0</v>
      </c>
      <c r="Z178">
        <f>SUM(P178,Q178,U178,V178,X178,Y178)</f>
        <v/>
      </c>
      <c r="AA178">
        <f>SUM(R178,S178,T178,W178)</f>
        <v/>
      </c>
      <c r="AB178">
        <f>3*Z178+AA178</f>
        <v/>
      </c>
    </row>
    <row r="179">
      <c r="A179" t="inlineStr">
        <is>
          <t>New Baltimore</t>
        </is>
      </c>
      <c r="B179" t="inlineStr">
        <is>
          <t>69aa0e928e285eb0501e27ed</t>
        </is>
      </c>
      <c r="C179" t="inlineStr">
        <is>
          <t>Wojo Live Rosin - Stuffed Grape Gelato</t>
        </is>
      </c>
      <c r="D179" t="inlineStr">
        <is>
          <t>Wojo 1g Rosin</t>
        </is>
      </c>
      <c r="E179" t="inlineStr">
        <is>
          <t>Concentrate</t>
        </is>
      </c>
      <c r="F179" t="inlineStr">
        <is>
          <t>live-rosin</t>
        </is>
      </c>
      <c r="G179" t="inlineStr">
        <is>
          <t>Hybrid</t>
        </is>
      </c>
      <c r="H179" t="inlineStr">
        <is>
          <t>1g</t>
        </is>
      </c>
      <c r="I179" t="inlineStr">
        <is>
          <t>39</t>
        </is>
      </c>
      <c r="J179" t="inlineStr"/>
      <c r="K179" t="inlineStr"/>
      <c r="L179" t="inlineStr">
        <is>
          <t>69aa0bdbe0407d00075c1766</t>
        </is>
      </c>
      <c r="M179" t="inlineStr">
        <is>
          <t>Concentrate (Each)</t>
        </is>
      </c>
      <c r="N179" t="inlineStr">
        <is>
          <t>Wojo 1g Rosin</t>
        </is>
      </c>
      <c r="O179" t="inlineStr">
        <is>
          <t>https://shoppure.com/stores/pure-chesterfield-new-baltimore-rec/product/wojo-live-rosin-stuffed-grape-gelato</t>
        </is>
      </c>
      <c r="P179" t="n">
        <v>0</v>
      </c>
      <c r="Q179" t="n">
        <v>0</v>
      </c>
      <c r="R179" t="n">
        <v>1</v>
      </c>
      <c r="S179" t="n">
        <v>0</v>
      </c>
      <c r="T179" t="n">
        <v>0</v>
      </c>
      <c r="U179" t="n">
        <v>0</v>
      </c>
      <c r="V179" t="n">
        <v>0</v>
      </c>
      <c r="W179" t="n">
        <v>0</v>
      </c>
      <c r="X179" t="n">
        <v>0</v>
      </c>
      <c r="Y179" t="n">
        <v>0</v>
      </c>
      <c r="Z179">
        <f>SUM(P179,Q179,U179,V179,X179,Y179)</f>
        <v/>
      </c>
      <c r="AA179">
        <f>SUM(R179,S179,T179,W179)</f>
        <v/>
      </c>
      <c r="AB179">
        <f>3*Z179+AA179</f>
        <v/>
      </c>
    </row>
    <row r="180">
      <c r="A180" t="inlineStr">
        <is>
          <t>New Baltimore</t>
        </is>
      </c>
      <c r="B180" t="inlineStr">
        <is>
          <t>6ad0f4fc38812e0023ea9509</t>
        </is>
      </c>
      <c r="C180" t="inlineStr">
        <is>
          <t>Anarchy Budder - Maple Nectar</t>
        </is>
      </c>
      <c r="D180" t="inlineStr">
        <is>
          <t>Anarchy 1g Concentrate</t>
        </is>
      </c>
      <c r="E180" t="inlineStr">
        <is>
          <t>Concentrate</t>
        </is>
      </c>
      <c r="F180" t="inlineStr">
        <is>
          <t>budder</t>
        </is>
      </c>
      <c r="G180" t="inlineStr">
        <is>
          <t>Indica-Hybrid</t>
        </is>
      </c>
      <c r="H180" t="inlineStr">
        <is>
          <t>1g</t>
        </is>
      </c>
      <c r="I180" t="inlineStr">
        <is>
          <t>9</t>
        </is>
      </c>
      <c r="J180" t="inlineStr">
        <is>
          <t>yes</t>
        </is>
      </c>
      <c r="K180" t="inlineStr"/>
      <c r="L180" t="inlineStr">
        <is>
          <t>6ac5428e625e99002382d91b</t>
        </is>
      </c>
      <c r="M180" t="inlineStr">
        <is>
          <t>Concentrate (Each)</t>
        </is>
      </c>
      <c r="N180" t="inlineStr">
        <is>
          <t>Anarchy 1g Concentrate</t>
        </is>
      </c>
      <c r="O180" t="inlineStr">
        <is>
          <t>https://shoppure.com/stores/pure-chesterfield-new-baltimore-rec/product/anarchy-budder-maple-nectar</t>
        </is>
      </c>
      <c r="P180" t="n">
        <v>0</v>
      </c>
      <c r="Q180" t="n">
        <v>0</v>
      </c>
      <c r="R180" t="n">
        <v>1</v>
      </c>
      <c r="S180" t="n">
        <v>0</v>
      </c>
      <c r="T180" t="n">
        <v>0</v>
      </c>
      <c r="U180" t="n">
        <v>0</v>
      </c>
      <c r="V180" t="n">
        <v>0</v>
      </c>
      <c r="W180" t="n">
        <v>0</v>
      </c>
      <c r="X180" t="n">
        <v>0</v>
      </c>
      <c r="Y180" t="n">
        <v>0</v>
      </c>
      <c r="Z180">
        <f>SUM(P180,Q180,U180,V180,X180,Y180)</f>
        <v/>
      </c>
      <c r="AA180">
        <f>SUM(R180,S180,T180,W180)</f>
        <v/>
      </c>
      <c r="AB180">
        <f>3*Z180+AA180</f>
        <v/>
      </c>
    </row>
    <row r="181">
      <c r="A181" t="inlineStr">
        <is>
          <t>New Baltimore</t>
        </is>
      </c>
      <c r="B181" t="inlineStr">
        <is>
          <t>6aac26e2390ec00007bd3b96</t>
        </is>
      </c>
      <c r="C181" t="inlineStr">
        <is>
          <t>Wojo Live Rosin - The Candy</t>
        </is>
      </c>
      <c r="D181" t="inlineStr">
        <is>
          <t>Wojo 1g Rosin</t>
        </is>
      </c>
      <c r="E181" t="inlineStr">
        <is>
          <t>Concentrate</t>
        </is>
      </c>
      <c r="F181" t="inlineStr">
        <is>
          <t>live-rosin</t>
        </is>
      </c>
      <c r="G181" t="inlineStr">
        <is>
          <t>Indica-Hybrid</t>
        </is>
      </c>
      <c r="H181" t="inlineStr">
        <is>
          <t>1g</t>
        </is>
      </c>
      <c r="I181" t="inlineStr">
        <is>
          <t>39</t>
        </is>
      </c>
      <c r="J181" t="inlineStr"/>
      <c r="K181" t="inlineStr"/>
      <c r="L181" t="inlineStr">
        <is>
          <t>6aac2cff98fb160007f8d49e</t>
        </is>
      </c>
      <c r="M181" t="inlineStr">
        <is>
          <t>Concentrate (Each)</t>
        </is>
      </c>
      <c r="N181" t="inlineStr">
        <is>
          <t>Wojo 1g Rosin</t>
        </is>
      </c>
      <c r="O181" t="inlineStr">
        <is>
          <t>https://shoppure.com/stores/pure-chesterfield-new-baltimore-rec/product/wojo-live-rosin-the-candy</t>
        </is>
      </c>
      <c r="P181" t="n">
        <v>0</v>
      </c>
      <c r="Q181" t="n">
        <v>0</v>
      </c>
      <c r="R181" t="n">
        <v>1</v>
      </c>
      <c r="S181" t="n">
        <v>0</v>
      </c>
      <c r="T181" t="n">
        <v>0</v>
      </c>
      <c r="U181" t="n">
        <v>0</v>
      </c>
      <c r="V181" t="n">
        <v>0</v>
      </c>
      <c r="W181" t="n">
        <v>0</v>
      </c>
      <c r="X181" t="n">
        <v>0</v>
      </c>
      <c r="Y181" t="n">
        <v>0</v>
      </c>
      <c r="Z181">
        <f>SUM(P181,Q181,U181,V181,X181,Y181)</f>
        <v/>
      </c>
      <c r="AA181">
        <f>SUM(R181,S181,T181,W181)</f>
        <v/>
      </c>
      <c r="AB181">
        <f>3*Z181+AA181</f>
        <v/>
      </c>
    </row>
    <row r="182">
      <c r="A182" t="inlineStr">
        <is>
          <t>New Baltimore</t>
        </is>
      </c>
      <c r="B182" t="inlineStr">
        <is>
          <t>6ac7d9f29757fe0023403262</t>
        </is>
      </c>
      <c r="C182" t="inlineStr">
        <is>
          <t>Terp Kings Live Resin - Confetti Cake</t>
        </is>
      </c>
      <c r="D182" t="inlineStr">
        <is>
          <t>Terp Kings 1g Live Resin</t>
        </is>
      </c>
      <c r="E182" t="inlineStr">
        <is>
          <t>Concentrate</t>
        </is>
      </c>
      <c r="F182" t="inlineStr">
        <is>
          <t>live-resin</t>
        </is>
      </c>
      <c r="G182" t="inlineStr">
        <is>
          <t>Indica-Hybrid</t>
        </is>
      </c>
      <c r="H182" t="inlineStr">
        <is>
          <t>1g</t>
        </is>
      </c>
      <c r="I182" t="inlineStr">
        <is>
          <t>7</t>
        </is>
      </c>
      <c r="J182" t="inlineStr"/>
      <c r="K182" t="inlineStr">
        <is>
          <t>$50 Happy Deals #7 (Wax) | 5/$16 Assorted 1g Concentrates</t>
        </is>
      </c>
      <c r="L182" t="inlineStr">
        <is>
          <t>6ac7dc89f4f8170022dac625</t>
        </is>
      </c>
      <c r="M182" t="inlineStr">
        <is>
          <t>Concentrate (Each)</t>
        </is>
      </c>
      <c r="N182" t="inlineStr">
        <is>
          <t>Terp Kings 1g Live Resin</t>
        </is>
      </c>
      <c r="O182" t="inlineStr">
        <is>
          <t>https://shoppure.com/stores/pure-chesterfield-new-baltimore-rec/product/terp-kings-live-resin-confetti-cake</t>
        </is>
      </c>
      <c r="P182" t="n">
        <v>0</v>
      </c>
      <c r="Q182" t="n">
        <v>0</v>
      </c>
      <c r="R182" t="n">
        <v>1</v>
      </c>
      <c r="S182" t="n">
        <v>0</v>
      </c>
      <c r="T182" t="n">
        <v>0</v>
      </c>
      <c r="U182" t="n">
        <v>0</v>
      </c>
      <c r="V182" t="n">
        <v>0</v>
      </c>
      <c r="W182" t="n">
        <v>0</v>
      </c>
      <c r="X182" t="n">
        <v>0</v>
      </c>
      <c r="Y182" t="n">
        <v>0</v>
      </c>
      <c r="Z182">
        <f>SUM(P182,Q182,U182,V182,X182,Y182)</f>
        <v/>
      </c>
      <c r="AA182">
        <f>SUM(R182,S182,T182,W182)</f>
        <v/>
      </c>
      <c r="AB182">
        <f>3*Z182+AA182</f>
        <v/>
      </c>
    </row>
    <row r="183">
      <c r="A183" t="inlineStr">
        <is>
          <t>New Baltimore</t>
        </is>
      </c>
      <c r="B183" t="inlineStr">
        <is>
          <t>6a369855e91c519775c57a9c</t>
        </is>
      </c>
      <c r="C183" t="inlineStr">
        <is>
          <t>IKHCO Live Rosin - Punch Cake</t>
        </is>
      </c>
      <c r="D183" t="inlineStr">
        <is>
          <t>IKHCO 1g Rosin</t>
        </is>
      </c>
      <c r="E183" t="inlineStr">
        <is>
          <t>Concentrate</t>
        </is>
      </c>
      <c r="F183" t="inlineStr">
        <is>
          <t>live-rosin</t>
        </is>
      </c>
      <c r="G183" t="inlineStr">
        <is>
          <t>Hybrid</t>
        </is>
      </c>
      <c r="H183" t="inlineStr">
        <is>
          <t>1g</t>
        </is>
      </c>
      <c r="I183" t="inlineStr">
        <is>
          <t>30</t>
        </is>
      </c>
      <c r="J183" t="inlineStr"/>
      <c r="K183" t="inlineStr"/>
      <c r="L183" t="inlineStr">
        <is>
          <t>6a21d4d939226b0007369f7a</t>
        </is>
      </c>
      <c r="M183" t="inlineStr">
        <is>
          <t>Concentrate (Each)</t>
        </is>
      </c>
      <c r="N183" t="inlineStr">
        <is>
          <t>IKHCO 1g Rosin</t>
        </is>
      </c>
      <c r="O183" t="inlineStr">
        <is>
          <t>https://shoppure.com/stores/pure-chesterfield-new-baltimore-rec/product/ikhco-live-rosin-punch-cake</t>
        </is>
      </c>
      <c r="P183" t="n">
        <v>0</v>
      </c>
      <c r="Q183" t="n">
        <v>0</v>
      </c>
      <c r="R183" t="n">
        <v>1</v>
      </c>
      <c r="S183" t="n">
        <v>0</v>
      </c>
      <c r="T183" t="n">
        <v>0</v>
      </c>
      <c r="U183" t="n">
        <v>0</v>
      </c>
      <c r="V183" t="n">
        <v>0</v>
      </c>
      <c r="W183" t="n">
        <v>0</v>
      </c>
      <c r="X183" t="n">
        <v>0</v>
      </c>
      <c r="Y183" t="n">
        <v>0</v>
      </c>
      <c r="Z183">
        <f>SUM(P183,Q183,U183,V183,X183,Y183)</f>
        <v/>
      </c>
      <c r="AA183">
        <f>SUM(R183,S183,T183,W183)</f>
        <v/>
      </c>
      <c r="AB183">
        <f>3*Z183+AA183</f>
        <v/>
      </c>
    </row>
    <row r="184">
      <c r="A184" t="inlineStr">
        <is>
          <t>New Baltimore</t>
        </is>
      </c>
      <c r="B184" t="inlineStr">
        <is>
          <t>6ad79ee20d688300234eb826</t>
        </is>
      </c>
      <c r="C184" t="inlineStr">
        <is>
          <t>Anarchy Budder - Gas Face</t>
        </is>
      </c>
      <c r="D184" t="inlineStr">
        <is>
          <t>Anarchy 1g Concentrate</t>
        </is>
      </c>
      <c r="E184" t="inlineStr">
        <is>
          <t>Concentrate</t>
        </is>
      </c>
      <c r="F184" t="inlineStr">
        <is>
          <t>budder</t>
        </is>
      </c>
      <c r="G184" t="inlineStr">
        <is>
          <t>N/A</t>
        </is>
      </c>
      <c r="H184" t="inlineStr">
        <is>
          <t>1g</t>
        </is>
      </c>
      <c r="I184" t="inlineStr">
        <is>
          <t>9</t>
        </is>
      </c>
      <c r="J184" t="inlineStr">
        <is>
          <t>yes</t>
        </is>
      </c>
      <c r="K184" t="inlineStr"/>
      <c r="L184" t="inlineStr">
        <is>
          <t>6ac805f37293fb0023092896</t>
        </is>
      </c>
      <c r="M184" t="inlineStr">
        <is>
          <t>Concentrate (Each)</t>
        </is>
      </c>
      <c r="N184" t="inlineStr">
        <is>
          <t>Anarchy 1g Concentrate</t>
        </is>
      </c>
      <c r="O184" t="inlineStr">
        <is>
          <t>https://shoppure.com/stores/pure-chesterfield-new-baltimore-rec/product/anarchy-budder-gas-face</t>
        </is>
      </c>
      <c r="P184" t="n">
        <v>0</v>
      </c>
      <c r="Q184" t="n">
        <v>0</v>
      </c>
      <c r="R184" t="n">
        <v>1</v>
      </c>
      <c r="S184" t="n">
        <v>0</v>
      </c>
      <c r="T184" t="n">
        <v>0</v>
      </c>
      <c r="U184" t="n">
        <v>1</v>
      </c>
      <c r="V184" t="n">
        <v>0</v>
      </c>
      <c r="W184" t="n">
        <v>0</v>
      </c>
      <c r="X184" t="n">
        <v>0</v>
      </c>
      <c r="Y184" t="n">
        <v>0</v>
      </c>
      <c r="Z184">
        <f>SUM(P184,Q184,U184,V184,X184,Y184)</f>
        <v/>
      </c>
      <c r="AA184">
        <f>SUM(R184,S184,T184,W184)</f>
        <v/>
      </c>
      <c r="AB184">
        <f>3*Z184+AA184</f>
        <v/>
      </c>
    </row>
    <row r="185">
      <c r="A185" t="inlineStr">
        <is>
          <t>New Baltimore</t>
        </is>
      </c>
      <c r="B185" t="inlineStr">
        <is>
          <t>6aac26e2390ec00007bd3b95</t>
        </is>
      </c>
      <c r="C185" t="inlineStr">
        <is>
          <t>Wojo Live Rosin - Bahama Berry</t>
        </is>
      </c>
      <c r="D185" t="inlineStr">
        <is>
          <t>Wojo 1g Rosin</t>
        </is>
      </c>
      <c r="E185" t="inlineStr">
        <is>
          <t>Concentrate</t>
        </is>
      </c>
      <c r="F185" t="inlineStr">
        <is>
          <t>live-rosin</t>
        </is>
      </c>
      <c r="G185" t="inlineStr">
        <is>
          <t>Hybrid</t>
        </is>
      </c>
      <c r="H185" t="inlineStr">
        <is>
          <t>1g</t>
        </is>
      </c>
      <c r="I185" t="inlineStr">
        <is>
          <t>39</t>
        </is>
      </c>
      <c r="J185" t="inlineStr"/>
      <c r="K185" t="inlineStr"/>
      <c r="L185" t="inlineStr">
        <is>
          <t>686d927f56d9090007a21e1d</t>
        </is>
      </c>
      <c r="M185" t="inlineStr">
        <is>
          <t>Concentrate (Each)</t>
        </is>
      </c>
      <c r="N185" t="inlineStr">
        <is>
          <t>Wojo 1g Rosin</t>
        </is>
      </c>
      <c r="O185" t="inlineStr">
        <is>
          <t>https://shoppure.com/stores/pure-chesterfield-new-baltimore-rec/product/wojo-live-rosin-bahama-berry</t>
        </is>
      </c>
      <c r="P185" t="n">
        <v>0</v>
      </c>
      <c r="Q185" t="n">
        <v>0</v>
      </c>
      <c r="R185" t="n">
        <v>1</v>
      </c>
      <c r="S185" t="n">
        <v>0</v>
      </c>
      <c r="T185" t="n">
        <v>0</v>
      </c>
      <c r="U185" t="n">
        <v>0</v>
      </c>
      <c r="V185" t="n">
        <v>0</v>
      </c>
      <c r="W185" t="n">
        <v>0</v>
      </c>
      <c r="X185" t="n">
        <v>0</v>
      </c>
      <c r="Y185" t="n">
        <v>0</v>
      </c>
      <c r="Z185">
        <f>SUM(P185,Q185,U185,V185,X185,Y185)</f>
        <v/>
      </c>
      <c r="AA185">
        <f>SUM(R185,S185,T185,W185)</f>
        <v/>
      </c>
      <c r="AB185">
        <f>3*Z185+AA185</f>
        <v/>
      </c>
    </row>
    <row r="186">
      <c r="A186" t="inlineStr">
        <is>
          <t>New Baltimore</t>
        </is>
      </c>
      <c r="B186" t="inlineStr">
        <is>
          <t>6ac2c45cbee92500234b2a69</t>
        </is>
      </c>
      <c r="C186" t="inlineStr">
        <is>
          <t>Ice Cream Cake - Indica</t>
        </is>
      </c>
      <c r="D186" t="inlineStr">
        <is>
          <t>Pure Green Ounces</t>
        </is>
      </c>
      <c r="E186" t="inlineStr">
        <is>
          <t>Flower</t>
        </is>
      </c>
      <c r="F186" t="inlineStr"/>
      <c r="G186" t="inlineStr">
        <is>
          <t>Indica</t>
        </is>
      </c>
      <c r="H186" t="inlineStr">
        <is>
          <t>1oz</t>
        </is>
      </c>
      <c r="I186" t="inlineStr">
        <is>
          <t>49</t>
        </is>
      </c>
      <c r="J186" t="inlineStr"/>
      <c r="K186" t="inlineStr"/>
      <c r="L186" t="inlineStr">
        <is>
          <t>6ac2cec78b473e0022e4b075</t>
        </is>
      </c>
      <c r="M186" t="inlineStr">
        <is>
          <t>Buds (prepackaged)</t>
        </is>
      </c>
      <c r="N186" t="inlineStr">
        <is>
          <t>Pure Green Ounces</t>
        </is>
      </c>
      <c r="O186" t="inlineStr">
        <is>
          <t>https://shoppure.com/stores/pure-chesterfield-new-baltimore-rec/product/ice-cream-cake-indica-58237</t>
        </is>
      </c>
      <c r="P186" t="n">
        <v>0</v>
      </c>
      <c r="Q186" t="n">
        <v>0</v>
      </c>
      <c r="R186" t="n">
        <v>1</v>
      </c>
      <c r="S186" t="n">
        <v>0</v>
      </c>
      <c r="T186" t="n">
        <v>1</v>
      </c>
      <c r="U186" t="n">
        <v>0</v>
      </c>
      <c r="V186" t="n">
        <v>0</v>
      </c>
      <c r="W186" t="n">
        <v>0</v>
      </c>
      <c r="X186" t="n">
        <v>0</v>
      </c>
      <c r="Y186" t="n">
        <v>0</v>
      </c>
      <c r="Z186">
        <f>SUM(P186,Q186,U186,V186,X186,Y186)</f>
        <v/>
      </c>
      <c r="AA186">
        <f>SUM(R186,S186,T186,W186)</f>
        <v/>
      </c>
      <c r="AB186">
        <f>3*Z186+AA186</f>
        <v/>
      </c>
    </row>
    <row r="187">
      <c r="A187" t="inlineStr">
        <is>
          <t>New Baltimore</t>
        </is>
      </c>
      <c r="B187" t="inlineStr">
        <is>
          <t>675e6fa36a7a2474780a05df</t>
        </is>
      </c>
      <c r="C187" t="inlineStr">
        <is>
          <t>Seed Junky Prepack 8th - Permanent Marker</t>
        </is>
      </c>
      <c r="D187" t="inlineStr">
        <is>
          <t>Seed Junky 8ths</t>
        </is>
      </c>
      <c r="E187" t="inlineStr">
        <is>
          <t>Flower</t>
        </is>
      </c>
      <c r="F187" t="inlineStr"/>
      <c r="G187" t="inlineStr">
        <is>
          <t>Hybrid</t>
        </is>
      </c>
      <c r="H187" t="inlineStr">
        <is>
          <t>1/8oz</t>
        </is>
      </c>
      <c r="I187" t="inlineStr">
        <is>
          <t>30</t>
        </is>
      </c>
      <c r="J187" t="inlineStr"/>
      <c r="K187" t="inlineStr"/>
      <c r="L187" t="inlineStr">
        <is>
          <t>644830f8e38a870007a16d9e</t>
        </is>
      </c>
      <c r="M187" t="inlineStr">
        <is>
          <t>Buds (prepackaged)</t>
        </is>
      </c>
      <c r="N187" t="inlineStr">
        <is>
          <t>Seed Junky 8ths</t>
        </is>
      </c>
      <c r="O187" t="inlineStr">
        <is>
          <t>https://shoppure.com/stores/pure-chesterfield-new-baltimore-rec/product/seed-junky-prepack-8th-permanent-marker</t>
        </is>
      </c>
      <c r="P187" t="n">
        <v>0</v>
      </c>
      <c r="Q187" t="n">
        <v>0</v>
      </c>
      <c r="R187" t="n">
        <v>1</v>
      </c>
      <c r="S187" t="n">
        <v>0</v>
      </c>
      <c r="T187" t="n">
        <v>0</v>
      </c>
      <c r="U187" t="n">
        <v>0</v>
      </c>
      <c r="V187" t="n">
        <v>0</v>
      </c>
      <c r="W187" t="n">
        <v>1</v>
      </c>
      <c r="X187" t="n">
        <v>0</v>
      </c>
      <c r="Y187" t="n">
        <v>0</v>
      </c>
      <c r="Z187">
        <f>SUM(P187,Q187,U187,V187,X187,Y187)</f>
        <v/>
      </c>
      <c r="AA187">
        <f>SUM(R187,S187,T187,W187)</f>
        <v/>
      </c>
      <c r="AB187">
        <f>3*Z187+AA187</f>
        <v/>
      </c>
    </row>
    <row r="188">
      <c r="A188" t="inlineStr">
        <is>
          <t>New Baltimore</t>
        </is>
      </c>
      <c r="B188" t="inlineStr">
        <is>
          <t>6a75337e5714c7f295d93a07</t>
        </is>
      </c>
      <c r="C188" t="inlineStr">
        <is>
          <t>Hytek Prepack - Deep Blue Z</t>
        </is>
      </c>
      <c r="D188" t="inlineStr">
        <is>
          <t>Hytek 8th</t>
        </is>
      </c>
      <c r="E188" t="inlineStr">
        <is>
          <t>Flower</t>
        </is>
      </c>
      <c r="F188" t="inlineStr"/>
      <c r="G188" t="inlineStr">
        <is>
          <t>Hybrid</t>
        </is>
      </c>
      <c r="H188" t="inlineStr">
        <is>
          <t>1/8oz</t>
        </is>
      </c>
      <c r="I188" t="inlineStr">
        <is>
          <t>30</t>
        </is>
      </c>
      <c r="J188" t="inlineStr">
        <is>
          <t>yes</t>
        </is>
      </c>
      <c r="K188" t="inlineStr"/>
      <c r="L188" t="inlineStr">
        <is>
          <t>6a7500b1f741020007a092af</t>
        </is>
      </c>
      <c r="M188" t="inlineStr">
        <is>
          <t>Buds (prepackaged)</t>
        </is>
      </c>
      <c r="N188" t="inlineStr">
        <is>
          <t>Hytek 8th</t>
        </is>
      </c>
      <c r="O188" t="inlineStr">
        <is>
          <t>https://shoppure.com/stores/pure-chesterfield-new-baltimore-rec/product/hytek-prepack-deep-blue-z</t>
        </is>
      </c>
      <c r="P188" t="n">
        <v>0</v>
      </c>
      <c r="Q188" t="n">
        <v>0</v>
      </c>
      <c r="R188" t="n">
        <v>1</v>
      </c>
      <c r="S188" t="n">
        <v>0</v>
      </c>
      <c r="T188" t="n">
        <v>0</v>
      </c>
      <c r="U188" t="n">
        <v>0</v>
      </c>
      <c r="V188" t="n">
        <v>0</v>
      </c>
      <c r="W188" t="n">
        <v>1</v>
      </c>
      <c r="X188" t="n">
        <v>0</v>
      </c>
      <c r="Y188" t="n">
        <v>0</v>
      </c>
      <c r="Z188">
        <f>SUM(P188,Q188,U188,V188,X188,Y188)</f>
        <v/>
      </c>
      <c r="AA188">
        <f>SUM(R188,S188,T188,W188)</f>
        <v/>
      </c>
      <c r="AB188">
        <f>3*Z188+AA188</f>
        <v/>
      </c>
    </row>
    <row r="189">
      <c r="A189" t="inlineStr">
        <is>
          <t>New Baltimore</t>
        </is>
      </c>
      <c r="B189" t="inlineStr">
        <is>
          <t>6ac3b4246b783100234c0dfb</t>
        </is>
      </c>
      <c r="C189" t="inlineStr">
        <is>
          <t>Deli - Driven Grow - MOB</t>
        </is>
      </c>
      <c r="D189" t="inlineStr">
        <is>
          <t>Silver Tier - Deli</t>
        </is>
      </c>
      <c r="E189" t="inlineStr">
        <is>
          <t>Flower</t>
        </is>
      </c>
      <c r="F189" t="inlineStr"/>
      <c r="G189" t="inlineStr">
        <is>
          <t>Indica</t>
        </is>
      </c>
      <c r="H189" t="inlineStr">
        <is>
          <t>1/8oz | 1/4oz | 1/2oz | 1oz</t>
        </is>
      </c>
      <c r="I189" t="inlineStr">
        <is>
          <t>10 | 20 | 40 | 69.99</t>
        </is>
      </c>
      <c r="J189" t="inlineStr"/>
      <c r="K189" t="inlineStr"/>
      <c r="L189" t="inlineStr">
        <is>
          <t>6ab5b5633e31d00007dc7221</t>
        </is>
      </c>
      <c r="M189" t="inlineStr">
        <is>
          <t>Buds</t>
        </is>
      </c>
      <c r="N189" t="inlineStr">
        <is>
          <t>Silver Tier - Deli</t>
        </is>
      </c>
      <c r="O189" t="inlineStr">
        <is>
          <t>https://shoppure.com/stores/pure-chesterfield-new-baltimore-rec/product/deli-driven-grow-mob</t>
        </is>
      </c>
      <c r="P189" t="n">
        <v>1</v>
      </c>
      <c r="Q189" t="n">
        <v>0</v>
      </c>
      <c r="R189" t="n">
        <v>0</v>
      </c>
      <c r="S189" t="n">
        <v>0</v>
      </c>
      <c r="T189" t="n">
        <v>0</v>
      </c>
      <c r="U189" t="n">
        <v>0</v>
      </c>
      <c r="V189" t="n">
        <v>0</v>
      </c>
      <c r="W189" t="n">
        <v>1</v>
      </c>
      <c r="X189" t="n">
        <v>0</v>
      </c>
      <c r="Y189" t="n">
        <v>0</v>
      </c>
      <c r="Z189">
        <f>SUM(P189,Q189,U189,V189,X189,Y189)</f>
        <v/>
      </c>
      <c r="AA189">
        <f>SUM(R189,S189,T189,W189)</f>
        <v/>
      </c>
      <c r="AB189">
        <f>3*Z189+AA189</f>
        <v/>
      </c>
    </row>
    <row r="190">
      <c r="A190" t="inlineStr">
        <is>
          <t>New Baltimore</t>
        </is>
      </c>
      <c r="B190" t="inlineStr">
        <is>
          <t>6a6a60bf2adbbf473fe9f36c</t>
        </is>
      </c>
      <c r="C190" t="inlineStr">
        <is>
          <t>Super Duper</t>
        </is>
      </c>
      <c r="D190" t="inlineStr">
        <is>
          <t>Diamond Tier - Deli</t>
        </is>
      </c>
      <c r="E190" t="inlineStr">
        <is>
          <t>Flower</t>
        </is>
      </c>
      <c r="F190" t="inlineStr"/>
      <c r="G190" t="inlineStr">
        <is>
          <t>Hybrid</t>
        </is>
      </c>
      <c r="H190" t="inlineStr">
        <is>
          <t>1/8oz | 1/4oz | 1/2oz | 1oz</t>
        </is>
      </c>
      <c r="I190" t="inlineStr">
        <is>
          <t>20 | 40 | 80 | 119.99</t>
        </is>
      </c>
      <c r="J190" t="inlineStr"/>
      <c r="K190" t="inlineStr"/>
      <c r="L190" t="inlineStr">
        <is>
          <t>6a6a6c26d75bea0007057dde</t>
        </is>
      </c>
      <c r="M190" t="inlineStr">
        <is>
          <t>Buds</t>
        </is>
      </c>
      <c r="N190" t="inlineStr">
        <is>
          <t>Diamond Tier - Deli</t>
        </is>
      </c>
      <c r="O190" t="inlineStr">
        <is>
          <t>https://shoppure.com/stores/pure-chesterfield-new-baltimore-rec/product/super-duper</t>
        </is>
      </c>
      <c r="P190" t="n">
        <v>1</v>
      </c>
      <c r="Q190" t="n">
        <v>0</v>
      </c>
      <c r="R190" t="n">
        <v>0</v>
      </c>
      <c r="S190" t="n">
        <v>0</v>
      </c>
      <c r="T190" t="n">
        <v>0</v>
      </c>
      <c r="U190" t="n">
        <v>0</v>
      </c>
      <c r="V190" t="n">
        <v>0</v>
      </c>
      <c r="W190" t="n">
        <v>0</v>
      </c>
      <c r="X190" t="n">
        <v>0</v>
      </c>
      <c r="Y190" t="n">
        <v>0</v>
      </c>
      <c r="Z190">
        <f>SUM(P190,Q190,U190,V190,X190,Y190)</f>
        <v/>
      </c>
      <c r="AA190">
        <f>SUM(R190,S190,T190,W190)</f>
        <v/>
      </c>
      <c r="AB190">
        <f>3*Z190+AA190</f>
        <v/>
      </c>
    </row>
    <row r="191">
      <c r="A191" t="inlineStr">
        <is>
          <t>New Baltimore</t>
        </is>
      </c>
      <c r="B191" t="inlineStr">
        <is>
          <t>6a4bcaceb2c3436b4c7a9a47</t>
        </is>
      </c>
      <c r="C191" t="inlineStr">
        <is>
          <t>MIA Runtz</t>
        </is>
      </c>
      <c r="D191" t="inlineStr">
        <is>
          <t>Diamond Tier - Deli</t>
        </is>
      </c>
      <c r="E191" t="inlineStr">
        <is>
          <t>Flower</t>
        </is>
      </c>
      <c r="F191" t="inlineStr"/>
      <c r="G191" t="inlineStr">
        <is>
          <t>Hybrid</t>
        </is>
      </c>
      <c r="H191" t="inlineStr">
        <is>
          <t>1/8oz | 1/4oz | 1/2oz | 1oz</t>
        </is>
      </c>
      <c r="I191" t="inlineStr">
        <is>
          <t>20 | 40 | 80 | 119.99</t>
        </is>
      </c>
      <c r="J191" t="inlineStr"/>
      <c r="K191" t="inlineStr"/>
      <c r="L191" t="inlineStr">
        <is>
          <t>6a2cab01f22cfb000734e188</t>
        </is>
      </c>
      <c r="M191" t="inlineStr">
        <is>
          <t>Buds</t>
        </is>
      </c>
      <c r="N191" t="inlineStr">
        <is>
          <t>Diamond Tier - Deli</t>
        </is>
      </c>
      <c r="O191" t="inlineStr">
        <is>
          <t>https://shoppure.com/stores/pure-chesterfield-new-baltimore-rec/product/mia-runtz</t>
        </is>
      </c>
      <c r="P191" t="n">
        <v>1</v>
      </c>
      <c r="Q191" t="n">
        <v>0</v>
      </c>
      <c r="R191" t="n">
        <v>0</v>
      </c>
      <c r="S191" t="n">
        <v>0</v>
      </c>
      <c r="T191" t="n">
        <v>0</v>
      </c>
      <c r="U191" t="n">
        <v>0</v>
      </c>
      <c r="V191" t="n">
        <v>0</v>
      </c>
      <c r="W191" t="n">
        <v>0</v>
      </c>
      <c r="X191" t="n">
        <v>0</v>
      </c>
      <c r="Y191" t="n">
        <v>0</v>
      </c>
      <c r="Z191">
        <f>SUM(P191,Q191,U191,V191,X191,Y191)</f>
        <v/>
      </c>
      <c r="AA191">
        <f>SUM(R191,S191,T191,W191)</f>
        <v/>
      </c>
      <c r="AB191">
        <f>3*Z191+AA191</f>
        <v/>
      </c>
    </row>
    <row r="192">
      <c r="A192" t="inlineStr">
        <is>
          <t>New Baltimore</t>
        </is>
      </c>
      <c r="B192" t="inlineStr">
        <is>
          <t>68e7f9a1bb48a11030ce5643</t>
        </is>
      </c>
      <c r="C192" t="inlineStr">
        <is>
          <t>Blue Zoap (I)</t>
        </is>
      </c>
      <c r="D192" t="inlineStr">
        <is>
          <t>Cresco Max Out Bag</t>
        </is>
      </c>
      <c r="E192" t="inlineStr">
        <is>
          <t>Flower</t>
        </is>
      </c>
      <c r="F192" t="inlineStr"/>
      <c r="G192" t="inlineStr">
        <is>
          <t>Indica</t>
        </is>
      </c>
      <c r="H192" t="inlineStr">
        <is>
          <t>70.0g</t>
        </is>
      </c>
      <c r="I192" t="inlineStr">
        <is>
          <t>149</t>
        </is>
      </c>
      <c r="J192" t="inlineStr"/>
      <c r="K192" t="inlineStr"/>
      <c r="L192" t="inlineStr">
        <is>
          <t>682ded9cb7fa51000707f14c</t>
        </is>
      </c>
      <c r="M192" t="inlineStr">
        <is>
          <t>Buds (prepackaged)</t>
        </is>
      </c>
      <c r="N192" t="inlineStr">
        <is>
          <t>Cresco Max Out Bag</t>
        </is>
      </c>
      <c r="O192" t="inlineStr">
        <is>
          <t>https://shoppure.com/stores/pure-chesterfield-new-baltimore-rec/product/blue-zoap-i-38942</t>
        </is>
      </c>
      <c r="P192" t="n">
        <v>0</v>
      </c>
      <c r="Q192" t="n">
        <v>0</v>
      </c>
      <c r="R192" t="n">
        <v>1</v>
      </c>
      <c r="S192" t="n">
        <v>0</v>
      </c>
      <c r="T192" t="n">
        <v>1</v>
      </c>
      <c r="U192" t="n">
        <v>0</v>
      </c>
      <c r="V192" t="n">
        <v>0</v>
      </c>
      <c r="W192" t="n">
        <v>0</v>
      </c>
      <c r="X192" t="n">
        <v>0</v>
      </c>
      <c r="Y192" t="n">
        <v>0</v>
      </c>
      <c r="Z192">
        <f>SUM(P192,Q192,U192,V192,X192,Y192)</f>
        <v/>
      </c>
      <c r="AA192">
        <f>SUM(R192,S192,T192,W192)</f>
        <v/>
      </c>
      <c r="AB192">
        <f>3*Z192+AA192</f>
        <v/>
      </c>
    </row>
    <row r="193">
      <c r="A193" t="inlineStr">
        <is>
          <t>New Baltimore</t>
        </is>
      </c>
      <c r="B193" t="inlineStr">
        <is>
          <t>6ac7ebcf1f5f0300233dbda2</t>
        </is>
      </c>
      <c r="C193" t="inlineStr">
        <is>
          <t>Sherb Cream Pie - SHAKE - 70g</t>
        </is>
      </c>
      <c r="D193" t="inlineStr">
        <is>
          <t>Pure Shake 70g</t>
        </is>
      </c>
      <c r="E193" t="inlineStr">
        <is>
          <t>Flower</t>
        </is>
      </c>
      <c r="F193" t="inlineStr">
        <is>
          <t>shake-trim</t>
        </is>
      </c>
      <c r="G193" t="inlineStr">
        <is>
          <t>Indica-Hybrid</t>
        </is>
      </c>
      <c r="H193" t="inlineStr">
        <is>
          <t>70.0g</t>
        </is>
      </c>
      <c r="I193" t="inlineStr">
        <is>
          <t>19</t>
        </is>
      </c>
      <c r="J193" t="inlineStr"/>
      <c r="K193" t="inlineStr"/>
      <c r="L193" t="inlineStr">
        <is>
          <t>69764b19dd23c10007d63dd9</t>
        </is>
      </c>
      <c r="M193" t="inlineStr">
        <is>
          <t>Shake/Trim (prepackaged)</t>
        </is>
      </c>
      <c r="N193" t="inlineStr">
        <is>
          <t>Pure Shake 70g</t>
        </is>
      </c>
      <c r="O193" t="inlineStr">
        <is>
          <t>https://shoppure.com/stores/pure-chesterfield-new-baltimore-rec/product/sherb-cream-pie-shake-70g</t>
        </is>
      </c>
      <c r="P193" t="n">
        <v>0</v>
      </c>
      <c r="Q193" t="n">
        <v>0</v>
      </c>
      <c r="R193" t="n">
        <v>1</v>
      </c>
      <c r="S193" t="n">
        <v>0</v>
      </c>
      <c r="T193" t="n">
        <v>0</v>
      </c>
      <c r="U193" t="n">
        <v>0</v>
      </c>
      <c r="V193" t="n">
        <v>0</v>
      </c>
      <c r="W193" t="n">
        <v>0</v>
      </c>
      <c r="X193" t="n">
        <v>0</v>
      </c>
      <c r="Y193" t="n">
        <v>0</v>
      </c>
      <c r="Z193">
        <f>SUM(P193,Q193,U193,V193,X193,Y193)</f>
        <v/>
      </c>
      <c r="AA193">
        <f>SUM(R193,S193,T193,W193)</f>
        <v/>
      </c>
      <c r="AB193">
        <f>3*Z193+AA193</f>
        <v/>
      </c>
    </row>
    <row r="194">
      <c r="A194" t="inlineStr">
        <is>
          <t>New Baltimore</t>
        </is>
      </c>
      <c r="B194" t="inlineStr">
        <is>
          <t>6a5d239b57d47234bdfd3f83</t>
        </is>
      </c>
      <c r="C194" t="inlineStr">
        <is>
          <t>High Supply Prepack OZ Jar - Indica - Slurty3</t>
        </is>
      </c>
      <c r="D194" t="inlineStr">
        <is>
          <t>High Supply Oz Jar</t>
        </is>
      </c>
      <c r="E194" t="inlineStr">
        <is>
          <t>Flower</t>
        </is>
      </c>
      <c r="F194" t="inlineStr"/>
      <c r="G194" t="inlineStr">
        <is>
          <t>Indica</t>
        </is>
      </c>
      <c r="H194" t="inlineStr">
        <is>
          <t>1oz</t>
        </is>
      </c>
      <c r="I194" t="inlineStr">
        <is>
          <t>75</t>
        </is>
      </c>
      <c r="J194" t="inlineStr"/>
      <c r="K194" t="inlineStr"/>
      <c r="L194" t="inlineStr">
        <is>
          <t>6a5d2f0e714ed30007a10006</t>
        </is>
      </c>
      <c r="M194" t="inlineStr">
        <is>
          <t>Buds (prepackaged)</t>
        </is>
      </c>
      <c r="N194" t="inlineStr">
        <is>
          <t>High Supply Oz Jar</t>
        </is>
      </c>
      <c r="O194" t="inlineStr">
        <is>
          <t>https://shoppure.com/stores/pure-chesterfield-new-baltimore-rec/product/high-supply-prepack-oz-jar-indica-slurty3</t>
        </is>
      </c>
      <c r="P194" t="n">
        <v>0</v>
      </c>
      <c r="Q194" t="n">
        <v>0</v>
      </c>
      <c r="R194" t="n">
        <v>1</v>
      </c>
      <c r="S194" t="n">
        <v>0</v>
      </c>
      <c r="T194" t="n">
        <v>1</v>
      </c>
      <c r="U194" t="n">
        <v>0</v>
      </c>
      <c r="V194" t="n">
        <v>0</v>
      </c>
      <c r="W194" t="n">
        <v>0</v>
      </c>
      <c r="X194" t="n">
        <v>0</v>
      </c>
      <c r="Y194" t="n">
        <v>0</v>
      </c>
      <c r="Z194">
        <f>SUM(P194,Q194,U194,V194,X194,Y194)</f>
        <v/>
      </c>
      <c r="AA194">
        <f>SUM(R194,S194,T194,W194)</f>
        <v/>
      </c>
      <c r="AB194">
        <f>3*Z194+AA194</f>
        <v/>
      </c>
    </row>
    <row r="195">
      <c r="A195" t="inlineStr">
        <is>
          <t>New Baltimore</t>
        </is>
      </c>
      <c r="B195" t="inlineStr">
        <is>
          <t>69e10d57eec4fc7adeda45fd</t>
        </is>
      </c>
      <c r="C195" t="inlineStr">
        <is>
          <t>Billy Ocean (H)</t>
        </is>
      </c>
      <c r="D195" t="inlineStr">
        <is>
          <t>High Supply Oz Jar</t>
        </is>
      </c>
      <c r="E195" t="inlineStr">
        <is>
          <t>Flower</t>
        </is>
      </c>
      <c r="F195" t="inlineStr"/>
      <c r="G195" t="inlineStr">
        <is>
          <t>Hybrid</t>
        </is>
      </c>
      <c r="H195" t="inlineStr">
        <is>
          <t>1oz</t>
        </is>
      </c>
      <c r="I195" t="inlineStr">
        <is>
          <t>75</t>
        </is>
      </c>
      <c r="J195" t="inlineStr"/>
      <c r="K195" t="inlineStr"/>
      <c r="L195" t="inlineStr">
        <is>
          <t>6956c329e37033000757c58e</t>
        </is>
      </c>
      <c r="M195" t="inlineStr">
        <is>
          <t>Buds (prepackaged)</t>
        </is>
      </c>
      <c r="N195" t="inlineStr">
        <is>
          <t>High Supply Oz Jar</t>
        </is>
      </c>
      <c r="O195" t="inlineStr">
        <is>
          <t>https://shoppure.com/stores/pure-chesterfield-new-baltimore-rec/product/billy-ocean-h</t>
        </is>
      </c>
      <c r="P195" t="n">
        <v>0</v>
      </c>
      <c r="Q195" t="n">
        <v>0</v>
      </c>
      <c r="R195" t="n">
        <v>1</v>
      </c>
      <c r="S195" t="n">
        <v>0</v>
      </c>
      <c r="T195" t="n">
        <v>1</v>
      </c>
      <c r="U195" t="n">
        <v>0</v>
      </c>
      <c r="V195" t="n">
        <v>0</v>
      </c>
      <c r="W195" t="n">
        <v>0</v>
      </c>
      <c r="X195" t="n">
        <v>0</v>
      </c>
      <c r="Y195" t="n">
        <v>0</v>
      </c>
      <c r="Z195">
        <f>SUM(P195,Q195,U195,V195,X195,Y195)</f>
        <v/>
      </c>
      <c r="AA195">
        <f>SUM(R195,S195,T195,W195)</f>
        <v/>
      </c>
      <c r="AB195">
        <f>3*Z195+AA195</f>
        <v/>
      </c>
    </row>
    <row r="196">
      <c r="A196" t="inlineStr">
        <is>
          <t>New Baltimore</t>
        </is>
      </c>
      <c r="B196" t="inlineStr">
        <is>
          <t>6ac6f05f779a2b0023469264</t>
        </is>
      </c>
      <c r="C196" t="inlineStr">
        <is>
          <t>Cresco Prepack OZ Jar - Rise - Mango Mintality</t>
        </is>
      </c>
      <c r="D196" t="inlineStr">
        <is>
          <t>Cresco Oz Jar</t>
        </is>
      </c>
      <c r="E196" t="inlineStr">
        <is>
          <t>Flower</t>
        </is>
      </c>
      <c r="F196" t="inlineStr"/>
      <c r="G196" t="inlineStr">
        <is>
          <t>Sativa</t>
        </is>
      </c>
      <c r="H196" t="inlineStr">
        <is>
          <t>1oz</t>
        </is>
      </c>
      <c r="I196" t="inlineStr">
        <is>
          <t>85</t>
        </is>
      </c>
      <c r="J196" t="inlineStr">
        <is>
          <t>yes</t>
        </is>
      </c>
      <c r="K196" t="inlineStr"/>
      <c r="L196" t="inlineStr">
        <is>
          <t>6ac6fb89a0439c0022cb897b</t>
        </is>
      </c>
      <c r="M196" t="inlineStr">
        <is>
          <t>Buds (prepackaged)</t>
        </is>
      </c>
      <c r="N196" t="inlineStr">
        <is>
          <t>Cresco Oz Jar</t>
        </is>
      </c>
      <c r="O196" t="inlineStr">
        <is>
          <t>https://shoppure.com/stores/pure-chesterfield-new-baltimore-rec/product/cresco-prepack-oz-jar-rise-mango-mintality</t>
        </is>
      </c>
      <c r="P196" t="n">
        <v>0</v>
      </c>
      <c r="Q196" t="n">
        <v>0</v>
      </c>
      <c r="R196" t="n">
        <v>1</v>
      </c>
      <c r="S196" t="n">
        <v>0</v>
      </c>
      <c r="T196" t="n">
        <v>0</v>
      </c>
      <c r="U196" t="n">
        <v>0</v>
      </c>
      <c r="V196" t="n">
        <v>0</v>
      </c>
      <c r="W196" t="n">
        <v>0</v>
      </c>
      <c r="X196" t="n">
        <v>0</v>
      </c>
      <c r="Y196" t="n">
        <v>0</v>
      </c>
      <c r="Z196">
        <f>SUM(P196,Q196,U196,V196,X196,Y196)</f>
        <v/>
      </c>
      <c r="AA196">
        <f>SUM(R196,S196,T196,W196)</f>
        <v/>
      </c>
      <c r="AB196">
        <f>3*Z196+AA196</f>
        <v/>
      </c>
    </row>
    <row r="197">
      <c r="A197" t="inlineStr">
        <is>
          <t>New Baltimore</t>
        </is>
      </c>
      <c r="B197" t="inlineStr">
        <is>
          <t>6ab555f4be51b30007770482</t>
        </is>
      </c>
      <c r="C197" t="inlineStr">
        <is>
          <t>Super Runtz</t>
        </is>
      </c>
      <c r="D197" t="inlineStr">
        <is>
          <t>Diamond Tier - Deli</t>
        </is>
      </c>
      <c r="E197" t="inlineStr">
        <is>
          <t>Flower</t>
        </is>
      </c>
      <c r="F197" t="inlineStr"/>
      <c r="G197" t="inlineStr">
        <is>
          <t>Indica-Hybrid</t>
        </is>
      </c>
      <c r="H197" t="inlineStr">
        <is>
          <t>1/8oz | 1/4oz | 1/2oz | 1oz</t>
        </is>
      </c>
      <c r="I197" t="inlineStr">
        <is>
          <t>20 | 40 | 80 | 119.99</t>
        </is>
      </c>
      <c r="J197" t="inlineStr"/>
      <c r="K197" t="inlineStr"/>
      <c r="L197" t="inlineStr">
        <is>
          <t>6ab5597d21e545000783a017</t>
        </is>
      </c>
      <c r="M197" t="inlineStr">
        <is>
          <t>Buds</t>
        </is>
      </c>
      <c r="N197" t="inlineStr">
        <is>
          <t>Diamond Tier - Deli</t>
        </is>
      </c>
      <c r="O197" t="inlineStr">
        <is>
          <t>https://shoppure.com/stores/pure-chesterfield-new-baltimore-rec/product/super-runtz</t>
        </is>
      </c>
      <c r="P197" t="n">
        <v>1</v>
      </c>
      <c r="Q197" t="n">
        <v>0</v>
      </c>
      <c r="R197" t="n">
        <v>0</v>
      </c>
      <c r="S197" t="n">
        <v>0</v>
      </c>
      <c r="T197" t="n">
        <v>0</v>
      </c>
      <c r="U197" t="n">
        <v>0</v>
      </c>
      <c r="V197" t="n">
        <v>0</v>
      </c>
      <c r="W197" t="n">
        <v>0</v>
      </c>
      <c r="X197" t="n">
        <v>0</v>
      </c>
      <c r="Y197" t="n">
        <v>0</v>
      </c>
      <c r="Z197">
        <f>SUM(P197,Q197,U197,V197,X197,Y197)</f>
        <v/>
      </c>
      <c r="AA197">
        <f>SUM(R197,S197,T197,W197)</f>
        <v/>
      </c>
      <c r="AB197">
        <f>3*Z197+AA197</f>
        <v/>
      </c>
    </row>
    <row r="198">
      <c r="A198" t="inlineStr">
        <is>
          <t>New Baltimore</t>
        </is>
      </c>
      <c r="B198" t="inlineStr">
        <is>
          <t>6a6d1a28db1a62d8ed9bd395</t>
        </is>
      </c>
      <c r="C198" t="inlineStr">
        <is>
          <t>Good Lyfe Prepack - Vanilla Frosting</t>
        </is>
      </c>
      <c r="D198" t="inlineStr">
        <is>
          <t>Goodlyfe Prepack oz</t>
        </is>
      </c>
      <c r="E198" t="inlineStr">
        <is>
          <t>Flower</t>
        </is>
      </c>
      <c r="F198" t="inlineStr"/>
      <c r="G198" t="inlineStr">
        <is>
          <t>Indica-Hybrid</t>
        </is>
      </c>
      <c r="H198" t="inlineStr">
        <is>
          <t>1oz</t>
        </is>
      </c>
      <c r="I198" t="inlineStr">
        <is>
          <t>39</t>
        </is>
      </c>
      <c r="J198" t="inlineStr"/>
      <c r="K198" t="inlineStr"/>
      <c r="L198" t="inlineStr">
        <is>
          <t>6a6b8de67417e000073e5d17</t>
        </is>
      </c>
      <c r="M198" t="inlineStr">
        <is>
          <t>Buds (prepackaged)</t>
        </is>
      </c>
      <c r="N198" t="inlineStr">
        <is>
          <t>Goodlyfe Prepack oz</t>
        </is>
      </c>
      <c r="O198" t="inlineStr">
        <is>
          <t>https://shoppure.com/stores/pure-chesterfield-new-baltimore-rec/product/good-lyfe-prepack-vanilla-frosting</t>
        </is>
      </c>
      <c r="P198" t="n">
        <v>0</v>
      </c>
      <c r="Q198" t="n">
        <v>0</v>
      </c>
      <c r="R198" t="n">
        <v>1</v>
      </c>
      <c r="S198" t="n">
        <v>0</v>
      </c>
      <c r="T198" t="n">
        <v>0</v>
      </c>
      <c r="U198" t="n">
        <v>0</v>
      </c>
      <c r="V198" t="n">
        <v>0</v>
      </c>
      <c r="W198" t="n">
        <v>1</v>
      </c>
      <c r="X198" t="n">
        <v>0</v>
      </c>
      <c r="Y198" t="n">
        <v>0</v>
      </c>
      <c r="Z198">
        <f>SUM(P198,Q198,U198,V198,X198,Y198)</f>
        <v/>
      </c>
      <c r="AA198">
        <f>SUM(R198,S198,T198,W198)</f>
        <v/>
      </c>
      <c r="AB198">
        <f>3*Z198+AA198</f>
        <v/>
      </c>
    </row>
    <row r="199">
      <c r="A199" t="inlineStr">
        <is>
          <t>New Baltimore</t>
        </is>
      </c>
      <c r="B199" t="inlineStr">
        <is>
          <t>675e6fa36a7a2474780a04f4</t>
        </is>
      </c>
      <c r="C199" t="inlineStr">
        <is>
          <t>Seed Junky Prepack 8th - Triple P'z</t>
        </is>
      </c>
      <c r="D199" t="inlineStr">
        <is>
          <t>Seed Junky 8ths</t>
        </is>
      </c>
      <c r="E199" t="inlineStr">
        <is>
          <t>Flower</t>
        </is>
      </c>
      <c r="F199" t="inlineStr"/>
      <c r="G199" t="inlineStr">
        <is>
          <t>Indica</t>
        </is>
      </c>
      <c r="H199" t="inlineStr">
        <is>
          <t>1/8oz</t>
        </is>
      </c>
      <c r="I199" t="inlineStr">
        <is>
          <t>30</t>
        </is>
      </c>
      <c r="J199" t="inlineStr"/>
      <c r="K199" t="inlineStr"/>
      <c r="L199" t="inlineStr">
        <is>
          <t>6560e0729e12940007a17e4e</t>
        </is>
      </c>
      <c r="M199" t="inlineStr">
        <is>
          <t>Buds (prepackaged)</t>
        </is>
      </c>
      <c r="N199" t="inlineStr">
        <is>
          <t>Seed Junky 8ths</t>
        </is>
      </c>
      <c r="O199" t="inlineStr">
        <is>
          <t>https://shoppure.com/stores/pure-chesterfield-new-baltimore-rec/product/seed-junky-prepack-8th-triple-p-z</t>
        </is>
      </c>
      <c r="P199" t="n">
        <v>0</v>
      </c>
      <c r="Q199" t="n">
        <v>0</v>
      </c>
      <c r="R199" t="n">
        <v>1</v>
      </c>
      <c r="S199" t="n">
        <v>0</v>
      </c>
      <c r="T199" t="n">
        <v>0</v>
      </c>
      <c r="U199" t="n">
        <v>0</v>
      </c>
      <c r="V199" t="n">
        <v>0</v>
      </c>
      <c r="W199" t="n">
        <v>1</v>
      </c>
      <c r="X199" t="n">
        <v>0</v>
      </c>
      <c r="Y199" t="n">
        <v>0</v>
      </c>
      <c r="Z199">
        <f>SUM(P199,Q199,U199,V199,X199,Y199)</f>
        <v/>
      </c>
      <c r="AA199">
        <f>SUM(R199,S199,T199,W199)</f>
        <v/>
      </c>
      <c r="AB199">
        <f>3*Z199+AA199</f>
        <v/>
      </c>
    </row>
    <row r="200">
      <c r="A200" t="inlineStr">
        <is>
          <t>New Baltimore</t>
        </is>
      </c>
      <c r="B200" t="inlineStr">
        <is>
          <t>6ad8d5113c6681002399a5db</t>
        </is>
      </c>
      <c r="C200" t="inlineStr">
        <is>
          <t>Minntz Prepack - Blue Slurpz</t>
        </is>
      </c>
      <c r="D200" t="inlineStr">
        <is>
          <t>Seed Junky Minntz Prepack 3.5g</t>
        </is>
      </c>
      <c r="E200" t="inlineStr">
        <is>
          <t>Flower</t>
        </is>
      </c>
      <c r="F200" t="inlineStr"/>
      <c r="G200" t="inlineStr">
        <is>
          <t>N/A</t>
        </is>
      </c>
      <c r="H200" t="inlineStr">
        <is>
          <t>1/8oz</t>
        </is>
      </c>
      <c r="I200" t="inlineStr">
        <is>
          <t>25</t>
        </is>
      </c>
      <c r="J200" t="inlineStr"/>
      <c r="K200" t="inlineStr"/>
      <c r="L200" t="inlineStr">
        <is>
          <t>6ac6d785c9eba000236ba745</t>
        </is>
      </c>
      <c r="M200" t="inlineStr">
        <is>
          <t>Buds (prepackaged)</t>
        </is>
      </c>
      <c r="N200" t="inlineStr">
        <is>
          <t>Seed Junky Minntz Prepack 3.5g</t>
        </is>
      </c>
      <c r="O200" t="inlineStr">
        <is>
          <t>https://shoppure.com/stores/pure-chesterfield-new-baltimore-rec/product/minntz-prepack-blue-slurpz</t>
        </is>
      </c>
      <c r="P200" t="n">
        <v>0</v>
      </c>
      <c r="Q200" t="n">
        <v>0</v>
      </c>
      <c r="R200" t="n">
        <v>1</v>
      </c>
      <c r="S200" t="n">
        <v>0</v>
      </c>
      <c r="T200" t="n">
        <v>0</v>
      </c>
      <c r="U200" t="n">
        <v>1</v>
      </c>
      <c r="V200" t="n">
        <v>0</v>
      </c>
      <c r="W200" t="n">
        <v>1</v>
      </c>
      <c r="X200" t="n">
        <v>0</v>
      </c>
      <c r="Y200" t="n">
        <v>0</v>
      </c>
      <c r="Z200">
        <f>SUM(P200,Q200,U200,V200,X200,Y200)</f>
        <v/>
      </c>
      <c r="AA200">
        <f>SUM(R200,S200,T200,W200)</f>
        <v/>
      </c>
      <c r="AB200">
        <f>3*Z200+AA200</f>
        <v/>
      </c>
    </row>
    <row r="201">
      <c r="A201" t="inlineStr">
        <is>
          <t>New Baltimore</t>
        </is>
      </c>
      <c r="B201" t="inlineStr">
        <is>
          <t>6a500b394b4e2ec634537a64</t>
        </is>
      </c>
      <c r="C201" t="inlineStr">
        <is>
          <t>Sherb Stack - SHAKE</t>
        </is>
      </c>
      <c r="D201" t="inlineStr">
        <is>
          <t>Pure Shake 28g</t>
        </is>
      </c>
      <c r="E201" t="inlineStr">
        <is>
          <t>Flower</t>
        </is>
      </c>
      <c r="F201" t="inlineStr">
        <is>
          <t>shake-trim</t>
        </is>
      </c>
      <c r="G201" t="inlineStr">
        <is>
          <t>Hybrid</t>
        </is>
      </c>
      <c r="H201" t="inlineStr">
        <is>
          <t>1oz</t>
        </is>
      </c>
      <c r="I201" t="inlineStr">
        <is>
          <t>15</t>
        </is>
      </c>
      <c r="J201" t="inlineStr">
        <is>
          <t>yes</t>
        </is>
      </c>
      <c r="K201" t="inlineStr"/>
      <c r="L201" t="inlineStr">
        <is>
          <t>68d5aecb65f7bf00077915ed</t>
        </is>
      </c>
      <c r="M201" t="inlineStr">
        <is>
          <t>Shake/Trim (prepackaged)</t>
        </is>
      </c>
      <c r="N201" t="inlineStr">
        <is>
          <t>Pure Shake 28g</t>
        </is>
      </c>
      <c r="O201" t="inlineStr">
        <is>
          <t>https://shoppure.com/stores/pure-chesterfield-new-baltimore-rec/product/sherb-stack-shake</t>
        </is>
      </c>
      <c r="P201" t="n">
        <v>0</v>
      </c>
      <c r="Q201" t="n">
        <v>0</v>
      </c>
      <c r="R201" t="n">
        <v>1</v>
      </c>
      <c r="S201" t="n">
        <v>0</v>
      </c>
      <c r="T201" t="n">
        <v>0</v>
      </c>
      <c r="U201" t="n">
        <v>0</v>
      </c>
      <c r="V201" t="n">
        <v>0</v>
      </c>
      <c r="W201" t="n">
        <v>0</v>
      </c>
      <c r="X201" t="n">
        <v>0</v>
      </c>
      <c r="Y201" t="n">
        <v>0</v>
      </c>
      <c r="Z201">
        <f>SUM(P201,Q201,U201,V201,X201,Y201)</f>
        <v/>
      </c>
      <c r="AA201">
        <f>SUM(R201,S201,T201,W201)</f>
        <v/>
      </c>
      <c r="AB201">
        <f>3*Z201+AA201</f>
        <v/>
      </c>
    </row>
    <row r="202">
      <c r="A202" t="inlineStr">
        <is>
          <t>New Baltimore</t>
        </is>
      </c>
      <c r="B202" t="inlineStr">
        <is>
          <t>6a5a6b876bc8c776edb3d5cf</t>
        </is>
      </c>
      <c r="C202" t="inlineStr">
        <is>
          <t>Legasea Prepack - Egg Roll</t>
        </is>
      </c>
      <c r="D202" t="inlineStr">
        <is>
          <t>LegaSea Farms</t>
        </is>
      </c>
      <c r="E202" t="inlineStr">
        <is>
          <t>Flower</t>
        </is>
      </c>
      <c r="F202" t="inlineStr"/>
      <c r="G202" t="inlineStr">
        <is>
          <t>Indica-Hybrid</t>
        </is>
      </c>
      <c r="H202" t="inlineStr">
        <is>
          <t>1/8oz</t>
        </is>
      </c>
      <c r="I202" t="inlineStr">
        <is>
          <t>18</t>
        </is>
      </c>
      <c r="J202" t="inlineStr"/>
      <c r="K202" t="inlineStr"/>
      <c r="L202" t="inlineStr">
        <is>
          <t>6a5a6ffa224d8d0007117a59</t>
        </is>
      </c>
      <c r="M202" t="inlineStr">
        <is>
          <t>Buds (prepackaged)</t>
        </is>
      </c>
      <c r="N202" t="inlineStr">
        <is>
          <t>Legasea Prepack 3.5g</t>
        </is>
      </c>
      <c r="O202" t="inlineStr">
        <is>
          <t>https://shoppure.com/stores/pure-chesterfield-new-baltimore-rec/product/legasea-prepack-egg-roll</t>
        </is>
      </c>
      <c r="P202" t="n">
        <v>0</v>
      </c>
      <c r="Q202" t="n">
        <v>0</v>
      </c>
      <c r="R202" t="n">
        <v>0</v>
      </c>
      <c r="S202" t="n">
        <v>0</v>
      </c>
      <c r="T202" t="n">
        <v>0</v>
      </c>
      <c r="U202" t="n">
        <v>0</v>
      </c>
      <c r="V202" t="n">
        <v>0</v>
      </c>
      <c r="W202" t="n">
        <v>1</v>
      </c>
      <c r="X202" t="n">
        <v>0</v>
      </c>
      <c r="Y202" t="n">
        <v>0</v>
      </c>
      <c r="Z202">
        <f>SUM(P202,Q202,U202,V202,X202,Y202)</f>
        <v/>
      </c>
      <c r="AA202">
        <f>SUM(R202,S202,T202,W202)</f>
        <v/>
      </c>
      <c r="AB202">
        <f>3*Z202+AA202</f>
        <v/>
      </c>
    </row>
    <row r="203">
      <c r="A203" t="inlineStr">
        <is>
          <t>New Baltimore</t>
        </is>
      </c>
      <c r="B203" t="inlineStr">
        <is>
          <t>6ad8d5113c6681002399a5dc</t>
        </is>
      </c>
      <c r="C203" t="inlineStr">
        <is>
          <t>Minntz Prepack - Purple Rippz</t>
        </is>
      </c>
      <c r="D203" t="inlineStr">
        <is>
          <t>Seed Junky Minntz Prepack 3.5g</t>
        </is>
      </c>
      <c r="E203" t="inlineStr">
        <is>
          <t>Flower</t>
        </is>
      </c>
      <c r="F203" t="inlineStr"/>
      <c r="G203" t="inlineStr">
        <is>
          <t>N/A</t>
        </is>
      </c>
      <c r="H203" t="inlineStr">
        <is>
          <t>1/8oz</t>
        </is>
      </c>
      <c r="I203" t="inlineStr">
        <is>
          <t>25</t>
        </is>
      </c>
      <c r="J203" t="inlineStr"/>
      <c r="K203" t="inlineStr"/>
      <c r="L203" t="inlineStr">
        <is>
          <t>6ad8e3edd9a55200236c2a44</t>
        </is>
      </c>
      <c r="M203" t="inlineStr">
        <is>
          <t>Buds (prepackaged)</t>
        </is>
      </c>
      <c r="N203" t="inlineStr">
        <is>
          <t>Seed Junky Minntz Prepack 3.5g</t>
        </is>
      </c>
      <c r="O203" t="inlineStr">
        <is>
          <t>https://shoppure.com/stores/pure-chesterfield-new-baltimore-rec/product/minntz-prepack-purple-rippz</t>
        </is>
      </c>
      <c r="P203" t="n">
        <v>0</v>
      </c>
      <c r="Q203" t="n">
        <v>0</v>
      </c>
      <c r="R203" t="n">
        <v>1</v>
      </c>
      <c r="S203" t="n">
        <v>0</v>
      </c>
      <c r="T203" t="n">
        <v>0</v>
      </c>
      <c r="U203" t="n">
        <v>1</v>
      </c>
      <c r="V203" t="n">
        <v>0</v>
      </c>
      <c r="W203" t="n">
        <v>1</v>
      </c>
      <c r="X203" t="n">
        <v>0</v>
      </c>
      <c r="Y203" t="n">
        <v>0</v>
      </c>
      <c r="Z203">
        <f>SUM(P203,Q203,U203,V203,X203,Y203)</f>
        <v/>
      </c>
      <c r="AA203">
        <f>SUM(R203,S203,T203,W203)</f>
        <v/>
      </c>
      <c r="AB203">
        <f>3*Z203+AA203</f>
        <v/>
      </c>
    </row>
    <row r="204">
      <c r="A204" t="inlineStr">
        <is>
          <t>New Baltimore</t>
        </is>
      </c>
      <c r="B204" t="inlineStr">
        <is>
          <t>6a8f7527754dcb910a632800</t>
        </is>
      </c>
      <c r="C204" t="inlineStr">
        <is>
          <t>Grip Prepack - PB &amp; Jam</t>
        </is>
      </c>
      <c r="D204" t="inlineStr">
        <is>
          <t>Grip Prepack 28g</t>
        </is>
      </c>
      <c r="E204" t="inlineStr">
        <is>
          <t>Flower</t>
        </is>
      </c>
      <c r="F204" t="inlineStr"/>
      <c r="G204" t="inlineStr">
        <is>
          <t>Hybrid</t>
        </is>
      </c>
      <c r="H204" t="inlineStr">
        <is>
          <t>1oz</t>
        </is>
      </c>
      <c r="I204" t="inlineStr">
        <is>
          <t>19</t>
        </is>
      </c>
      <c r="J204" t="inlineStr"/>
      <c r="K204" t="inlineStr">
        <is>
          <t>Save $10 MKX 2g Dispo/Grip Oz(ALL) | 2/$25 Grip/Sungrown Ozs(ALL)</t>
        </is>
      </c>
      <c r="L204" t="inlineStr">
        <is>
          <t>6a58edac436eca0007ebafea</t>
        </is>
      </c>
      <c r="M204" t="inlineStr">
        <is>
          <t>Buds (prepackaged)</t>
        </is>
      </c>
      <c r="N204" t="inlineStr">
        <is>
          <t>Grip Prepack 28g</t>
        </is>
      </c>
      <c r="O204" t="inlineStr">
        <is>
          <t>https://shoppure.com/stores/pure-chesterfield-new-baltimore-rec/product/grip-prepack-pb-jam</t>
        </is>
      </c>
      <c r="P204" t="n">
        <v>0</v>
      </c>
      <c r="Q204" t="n">
        <v>0</v>
      </c>
      <c r="R204" t="n">
        <v>1</v>
      </c>
      <c r="S204" t="n">
        <v>0</v>
      </c>
      <c r="T204" t="n">
        <v>0</v>
      </c>
      <c r="U204" t="n">
        <v>0</v>
      </c>
      <c r="V204" t="n">
        <v>0</v>
      </c>
      <c r="W204" t="n">
        <v>1</v>
      </c>
      <c r="X204" t="n">
        <v>0</v>
      </c>
      <c r="Y204" t="n">
        <v>0</v>
      </c>
      <c r="Z204">
        <f>SUM(P204,Q204,U204,V204,X204,Y204)</f>
        <v/>
      </c>
      <c r="AA204">
        <f>SUM(R204,S204,T204,W204)</f>
        <v/>
      </c>
      <c r="AB204">
        <f>3*Z204+AA204</f>
        <v/>
      </c>
    </row>
    <row r="205">
      <c r="A205" t="inlineStr">
        <is>
          <t>New Baltimore</t>
        </is>
      </c>
      <c r="B205" t="inlineStr">
        <is>
          <t>6aa5b7505dfcf0989ef76664</t>
        </is>
      </c>
      <c r="C205" t="inlineStr">
        <is>
          <t>Good Lyfe Prepack - Caramel Cream</t>
        </is>
      </c>
      <c r="D205" t="inlineStr">
        <is>
          <t>Goodlyfe Prepack oz</t>
        </is>
      </c>
      <c r="E205" t="inlineStr">
        <is>
          <t>Flower</t>
        </is>
      </c>
      <c r="F205" t="inlineStr"/>
      <c r="G205" t="inlineStr">
        <is>
          <t>Indica-Hybrid</t>
        </is>
      </c>
      <c r="H205" t="inlineStr">
        <is>
          <t>1oz</t>
        </is>
      </c>
      <c r="I205" t="inlineStr">
        <is>
          <t>39</t>
        </is>
      </c>
      <c r="J205" t="inlineStr"/>
      <c r="K205" t="inlineStr"/>
      <c r="L205" t="inlineStr">
        <is>
          <t>6a46ded3b1d7670007bd58e1</t>
        </is>
      </c>
      <c r="M205" t="inlineStr">
        <is>
          <t>Buds (prepackaged)</t>
        </is>
      </c>
      <c r="N205" t="inlineStr">
        <is>
          <t>Goodlyfe Prepack oz</t>
        </is>
      </c>
      <c r="O205" t="inlineStr">
        <is>
          <t>https://shoppure.com/stores/pure-chesterfield-new-baltimore-rec/product/good-lyfe-prepack-caramel-cream</t>
        </is>
      </c>
      <c r="P205" t="n">
        <v>0</v>
      </c>
      <c r="Q205" t="n">
        <v>0</v>
      </c>
      <c r="R205" t="n">
        <v>1</v>
      </c>
      <c r="S205" t="n">
        <v>0</v>
      </c>
      <c r="T205" t="n">
        <v>0</v>
      </c>
      <c r="U205" t="n">
        <v>0</v>
      </c>
      <c r="V205" t="n">
        <v>0</v>
      </c>
      <c r="W205" t="n">
        <v>1</v>
      </c>
      <c r="X205" t="n">
        <v>0</v>
      </c>
      <c r="Y205" t="n">
        <v>0</v>
      </c>
      <c r="Z205">
        <f>SUM(P205,Q205,U205,V205,X205,Y205)</f>
        <v/>
      </c>
      <c r="AA205">
        <f>SUM(R205,S205,T205,W205)</f>
        <v/>
      </c>
      <c r="AB205">
        <f>3*Z205+AA205</f>
        <v/>
      </c>
    </row>
    <row r="206">
      <c r="A206" t="inlineStr">
        <is>
          <t>New Baltimore</t>
        </is>
      </c>
      <c r="B206" t="inlineStr">
        <is>
          <t>6a63d9be2f313d0a6d8404ac</t>
        </is>
      </c>
      <c r="C206" t="inlineStr">
        <is>
          <t>Deli - Inkster Pine Park - Paint Thinner</t>
        </is>
      </c>
      <c r="D206" t="inlineStr">
        <is>
          <t>Silver Tier - Deli</t>
        </is>
      </c>
      <c r="E206" t="inlineStr">
        <is>
          <t>Flower</t>
        </is>
      </c>
      <c r="F206" t="inlineStr"/>
      <c r="G206" t="inlineStr">
        <is>
          <t>Indica-Hybrid</t>
        </is>
      </c>
      <c r="H206" t="inlineStr">
        <is>
          <t>1/8oz | 1/4oz | 1/2oz | 1oz</t>
        </is>
      </c>
      <c r="I206" t="inlineStr">
        <is>
          <t>10 | 20 | 40 | 69.99</t>
        </is>
      </c>
      <c r="J206" t="inlineStr"/>
      <c r="K206" t="inlineStr"/>
      <c r="L206" t="inlineStr">
        <is>
          <t>6a63e2b2fcace70007433528</t>
        </is>
      </c>
      <c r="M206" t="inlineStr">
        <is>
          <t>Buds</t>
        </is>
      </c>
      <c r="N206" t="inlineStr">
        <is>
          <t>Silver Tier - Deli</t>
        </is>
      </c>
      <c r="O206" t="inlineStr">
        <is>
          <t>https://shoppure.com/stores/pure-chesterfield-new-baltimore-rec/product/deli-inkster-pine-park-paint-thinner-59275</t>
        </is>
      </c>
      <c r="P206" t="n">
        <v>1</v>
      </c>
      <c r="Q206" t="n">
        <v>0</v>
      </c>
      <c r="R206" t="n">
        <v>0</v>
      </c>
      <c r="S206" t="n">
        <v>0</v>
      </c>
      <c r="T206" t="n">
        <v>0</v>
      </c>
      <c r="U206" t="n">
        <v>0</v>
      </c>
      <c r="V206" t="n">
        <v>0</v>
      </c>
      <c r="W206" t="n">
        <v>1</v>
      </c>
      <c r="X206" t="n">
        <v>0</v>
      </c>
      <c r="Y206" t="n">
        <v>0</v>
      </c>
      <c r="Z206">
        <f>SUM(P206,Q206,U206,V206,X206,Y206)</f>
        <v/>
      </c>
      <c r="AA206">
        <f>SUM(R206,S206,T206,W206)</f>
        <v/>
      </c>
      <c r="AB206">
        <f>3*Z206+AA206</f>
        <v/>
      </c>
    </row>
    <row r="207">
      <c r="A207" t="inlineStr">
        <is>
          <t>New Baltimore</t>
        </is>
      </c>
      <c r="B207" t="inlineStr">
        <is>
          <t>6ac7d24e0caf2e002272e74f</t>
        </is>
      </c>
      <c r="C207" t="inlineStr">
        <is>
          <t>Seed Junky Prepack 8th - Concha</t>
        </is>
      </c>
      <c r="D207" t="inlineStr">
        <is>
          <t>Seed Junky 8ths</t>
        </is>
      </c>
      <c r="E207" t="inlineStr">
        <is>
          <t>Flower</t>
        </is>
      </c>
      <c r="F207" t="inlineStr"/>
      <c r="G207" t="inlineStr">
        <is>
          <t>Indica-Hybrid</t>
        </is>
      </c>
      <c r="H207" t="inlineStr">
        <is>
          <t>1/8oz</t>
        </is>
      </c>
      <c r="I207" t="inlineStr">
        <is>
          <t>30</t>
        </is>
      </c>
      <c r="J207" t="inlineStr"/>
      <c r="K207" t="inlineStr"/>
      <c r="L207" t="inlineStr">
        <is>
          <t>6abfecf88b473e0022d923a1</t>
        </is>
      </c>
      <c r="M207" t="inlineStr">
        <is>
          <t>Buds (prepackaged)</t>
        </is>
      </c>
      <c r="N207" t="inlineStr">
        <is>
          <t>Seed Junky 8ths</t>
        </is>
      </c>
      <c r="O207" t="inlineStr">
        <is>
          <t>https://shoppure.com/stores/pure-chesterfield-new-baltimore-rec/product/seed-junky-prepack-8th-concha</t>
        </is>
      </c>
      <c r="P207" t="n">
        <v>0</v>
      </c>
      <c r="Q207" t="n">
        <v>0</v>
      </c>
      <c r="R207" t="n">
        <v>1</v>
      </c>
      <c r="S207" t="n">
        <v>0</v>
      </c>
      <c r="T207" t="n">
        <v>0</v>
      </c>
      <c r="U207" t="n">
        <v>0</v>
      </c>
      <c r="V207" t="n">
        <v>0</v>
      </c>
      <c r="W207" t="n">
        <v>1</v>
      </c>
      <c r="X207" t="n">
        <v>0</v>
      </c>
      <c r="Y207" t="n">
        <v>0</v>
      </c>
      <c r="Z207">
        <f>SUM(P207,Q207,U207,V207,X207,Y207)</f>
        <v/>
      </c>
      <c r="AA207">
        <f>SUM(R207,S207,T207,W207)</f>
        <v/>
      </c>
      <c r="AB207">
        <f>3*Z207+AA207</f>
        <v/>
      </c>
    </row>
    <row r="208">
      <c r="A208" t="inlineStr">
        <is>
          <t>New Baltimore</t>
        </is>
      </c>
      <c r="B208" t="inlineStr">
        <is>
          <t>6ad26c5afce27600232248b7</t>
        </is>
      </c>
      <c r="C208" t="inlineStr">
        <is>
          <t>Deli - PG Manufacturing - Devine 21</t>
        </is>
      </c>
      <c r="D208" t="inlineStr">
        <is>
          <t>Private Reserve - Deli</t>
        </is>
      </c>
      <c r="E208" t="inlineStr">
        <is>
          <t>Flower</t>
        </is>
      </c>
      <c r="F208" t="inlineStr"/>
      <c r="G208" t="inlineStr">
        <is>
          <t>Indica-Hybrid</t>
        </is>
      </c>
      <c r="H208" t="inlineStr">
        <is>
          <t>1/8oz | 1/4oz | 1/2oz | 1oz</t>
        </is>
      </c>
      <c r="I208" t="inlineStr">
        <is>
          <t>25 | 50 | 100 | 149.99</t>
        </is>
      </c>
      <c r="J208" t="inlineStr"/>
      <c r="K208" t="inlineStr"/>
      <c r="L208" t="inlineStr">
        <is>
          <t>6ad2769e8c3fa200237ce4b3</t>
        </is>
      </c>
      <c r="M208" t="inlineStr">
        <is>
          <t>Buds</t>
        </is>
      </c>
      <c r="N208" t="inlineStr">
        <is>
          <t>Private Reserve - Deli</t>
        </is>
      </c>
      <c r="O208" t="inlineStr">
        <is>
          <t>https://shoppure.com/stores/pure-chesterfield-new-baltimore-rec/product/deli-pg-manufacturing-devine-21</t>
        </is>
      </c>
      <c r="P208" t="n">
        <v>1</v>
      </c>
      <c r="Q208" t="n">
        <v>0</v>
      </c>
      <c r="R208" t="n">
        <v>0</v>
      </c>
      <c r="S208" t="n">
        <v>0</v>
      </c>
      <c r="T208" t="n">
        <v>0</v>
      </c>
      <c r="U208" t="n">
        <v>0</v>
      </c>
      <c r="V208" t="n">
        <v>0</v>
      </c>
      <c r="W208" t="n">
        <v>1</v>
      </c>
      <c r="X208" t="n">
        <v>0</v>
      </c>
      <c r="Y208" t="n">
        <v>0</v>
      </c>
      <c r="Z208">
        <f>SUM(P208,Q208,U208,V208,X208,Y208)</f>
        <v/>
      </c>
      <c r="AA208">
        <f>SUM(R208,S208,T208,W208)</f>
        <v/>
      </c>
      <c r="AB208">
        <f>3*Z208+AA208</f>
        <v/>
      </c>
    </row>
    <row r="209">
      <c r="A209" t="inlineStr">
        <is>
          <t>New Baltimore</t>
        </is>
      </c>
      <c r="B209" t="inlineStr">
        <is>
          <t>6aa439172efcee8f2f4f0afb</t>
        </is>
      </c>
      <c r="C209" t="inlineStr">
        <is>
          <t>Hytek Prepack Jar - Lantz</t>
        </is>
      </c>
      <c r="D209" t="inlineStr">
        <is>
          <t>Hytek 1/2 oz jar</t>
        </is>
      </c>
      <c r="E209" t="inlineStr">
        <is>
          <t>Flower</t>
        </is>
      </c>
      <c r="F209" t="inlineStr"/>
      <c r="G209" t="inlineStr">
        <is>
          <t>Hybrid</t>
        </is>
      </c>
      <c r="H209" t="inlineStr">
        <is>
          <t>1/2oz</t>
        </is>
      </c>
      <c r="I209" t="inlineStr">
        <is>
          <t>120</t>
        </is>
      </c>
      <c r="J209" t="inlineStr"/>
      <c r="K209" t="inlineStr"/>
      <c r="L209" t="inlineStr">
        <is>
          <t>6aa443fabcc04f00079f10aa</t>
        </is>
      </c>
      <c r="M209" t="inlineStr">
        <is>
          <t>Buds (prepackaged)</t>
        </is>
      </c>
      <c r="N209" t="inlineStr">
        <is>
          <t>Hytek 1/2 oz jar</t>
        </is>
      </c>
      <c r="O209" t="inlineStr">
        <is>
          <t>https://shoppure.com/stores/pure-chesterfield-new-baltimore-rec/product/hytek-prepack-jar-lantz</t>
        </is>
      </c>
      <c r="P209" t="n">
        <v>0</v>
      </c>
      <c r="Q209" t="n">
        <v>0</v>
      </c>
      <c r="R209" t="n">
        <v>1</v>
      </c>
      <c r="S209" t="n">
        <v>0</v>
      </c>
      <c r="T209" t="n">
        <v>0</v>
      </c>
      <c r="U209" t="n">
        <v>0</v>
      </c>
      <c r="V209" t="n">
        <v>0</v>
      </c>
      <c r="W209" t="n">
        <v>1</v>
      </c>
      <c r="X209" t="n">
        <v>0</v>
      </c>
      <c r="Y209" t="n">
        <v>0</v>
      </c>
      <c r="Z209">
        <f>SUM(P209,Q209,U209,V209,X209,Y209)</f>
        <v/>
      </c>
      <c r="AA209">
        <f>SUM(R209,S209,T209,W209)</f>
        <v/>
      </c>
      <c r="AB209">
        <f>3*Z209+AA209</f>
        <v/>
      </c>
    </row>
    <row r="210">
      <c r="A210" t="inlineStr">
        <is>
          <t>New Baltimore</t>
        </is>
      </c>
      <c r="B210" t="inlineStr">
        <is>
          <t>6aa436b445072dfb41a8e884</t>
        </is>
      </c>
      <c r="C210" t="inlineStr">
        <is>
          <t>Hytek Prepack - Los Muertos 10</t>
        </is>
      </c>
      <c r="D210" t="inlineStr">
        <is>
          <t>Hytek 8th</t>
        </is>
      </c>
      <c r="E210" t="inlineStr">
        <is>
          <t>Flower</t>
        </is>
      </c>
      <c r="F210" t="inlineStr"/>
      <c r="G210" t="inlineStr">
        <is>
          <t>Hybrid</t>
        </is>
      </c>
      <c r="H210" t="inlineStr">
        <is>
          <t>1/8oz</t>
        </is>
      </c>
      <c r="I210" t="inlineStr">
        <is>
          <t>30</t>
        </is>
      </c>
      <c r="J210" t="inlineStr">
        <is>
          <t>yes</t>
        </is>
      </c>
      <c r="K210" t="inlineStr"/>
      <c r="L210" t="inlineStr">
        <is>
          <t>6aa443fabcc04f00079f108e</t>
        </is>
      </c>
      <c r="M210" t="inlineStr">
        <is>
          <t>Buds (prepackaged)</t>
        </is>
      </c>
      <c r="N210" t="inlineStr">
        <is>
          <t>Hytek 8th</t>
        </is>
      </c>
      <c r="O210" t="inlineStr">
        <is>
          <t>https://shoppure.com/stores/pure-chesterfield-new-baltimore-rec/product/hytek-prepack-los-muertos-10</t>
        </is>
      </c>
      <c r="P210" t="n">
        <v>0</v>
      </c>
      <c r="Q210" t="n">
        <v>0</v>
      </c>
      <c r="R210" t="n">
        <v>1</v>
      </c>
      <c r="S210" t="n">
        <v>0</v>
      </c>
      <c r="T210" t="n">
        <v>0</v>
      </c>
      <c r="U210" t="n">
        <v>0</v>
      </c>
      <c r="V210" t="n">
        <v>0</v>
      </c>
      <c r="W210" t="n">
        <v>1</v>
      </c>
      <c r="X210" t="n">
        <v>0</v>
      </c>
      <c r="Y210" t="n">
        <v>0</v>
      </c>
      <c r="Z210">
        <f>SUM(P210,Q210,U210,V210,X210,Y210)</f>
        <v/>
      </c>
      <c r="AA210">
        <f>SUM(R210,S210,T210,W210)</f>
        <v/>
      </c>
      <c r="AB210">
        <f>3*Z210+AA210</f>
        <v/>
      </c>
    </row>
    <row r="211">
      <c r="A211" t="inlineStr">
        <is>
          <t>New Baltimore</t>
        </is>
      </c>
      <c r="B211" t="inlineStr">
        <is>
          <t>6aca6233ecdbfb00239fb5b6</t>
        </is>
      </c>
      <c r="C211" t="inlineStr">
        <is>
          <t>Permanent Marker</t>
        </is>
      </c>
      <c r="D211" t="inlineStr">
        <is>
          <t>Gold Tier - Deli</t>
        </is>
      </c>
      <c r="E211" t="inlineStr">
        <is>
          <t>Flower</t>
        </is>
      </c>
      <c r="F211" t="inlineStr"/>
      <c r="G211" t="inlineStr">
        <is>
          <t>Indica-Hybrid</t>
        </is>
      </c>
      <c r="H211" t="inlineStr">
        <is>
          <t>1/8oz | 1/4oz | 1/2oz | 1oz</t>
        </is>
      </c>
      <c r="I211" t="inlineStr">
        <is>
          <t>15 | 30 | 60 | 89.99</t>
        </is>
      </c>
      <c r="J211" t="inlineStr"/>
      <c r="K211" t="inlineStr"/>
      <c r="L211" t="inlineStr">
        <is>
          <t>6a3ef5d06db6e400070021da</t>
        </is>
      </c>
      <c r="M211" t="inlineStr">
        <is>
          <t>Buds</t>
        </is>
      </c>
      <c r="N211" t="inlineStr">
        <is>
          <t>Gold Tier - Deli</t>
        </is>
      </c>
      <c r="O211" t="inlineStr">
        <is>
          <t>https://shoppure.com/stores/pure-chesterfield-new-baltimore-rec/product/permanent-marker</t>
        </is>
      </c>
      <c r="P211" t="n">
        <v>1</v>
      </c>
      <c r="Q211" t="n">
        <v>0</v>
      </c>
      <c r="R211" t="n">
        <v>0</v>
      </c>
      <c r="S211" t="n">
        <v>0</v>
      </c>
      <c r="T211" t="n">
        <v>0</v>
      </c>
      <c r="U211" t="n">
        <v>0</v>
      </c>
      <c r="V211" t="n">
        <v>0</v>
      </c>
      <c r="W211" t="n">
        <v>0</v>
      </c>
      <c r="X211" t="n">
        <v>0</v>
      </c>
      <c r="Y211" t="n">
        <v>0</v>
      </c>
      <c r="Z211">
        <f>SUM(P211,Q211,U211,V211,X211,Y211)</f>
        <v/>
      </c>
      <c r="AA211">
        <f>SUM(R211,S211,T211,W211)</f>
        <v/>
      </c>
      <c r="AB211">
        <f>3*Z211+AA211</f>
        <v/>
      </c>
    </row>
    <row r="212">
      <c r="A212" t="inlineStr">
        <is>
          <t>New Baltimore</t>
        </is>
      </c>
      <c r="B212" t="inlineStr">
        <is>
          <t>6abab907b98d3c0007287562</t>
        </is>
      </c>
      <c r="C212" t="inlineStr">
        <is>
          <t>Good Lyfe Prepack - Grape Pie</t>
        </is>
      </c>
      <c r="D212" t="inlineStr">
        <is>
          <t>Goodlyfe Prepack oz</t>
        </is>
      </c>
      <c r="E212" t="inlineStr">
        <is>
          <t>Flower</t>
        </is>
      </c>
      <c r="F212" t="inlineStr"/>
      <c r="G212" t="inlineStr">
        <is>
          <t>Indica-Hybrid</t>
        </is>
      </c>
      <c r="H212" t="inlineStr">
        <is>
          <t>1oz</t>
        </is>
      </c>
      <c r="I212" t="inlineStr">
        <is>
          <t>39</t>
        </is>
      </c>
      <c r="J212" t="inlineStr"/>
      <c r="K212" t="inlineStr"/>
      <c r="L212" t="inlineStr">
        <is>
          <t>6a31c8dc26e9170007d604eb</t>
        </is>
      </c>
      <c r="M212" t="inlineStr">
        <is>
          <t>Buds (prepackaged)</t>
        </is>
      </c>
      <c r="N212" t="inlineStr">
        <is>
          <t>Goodlyfe Prepack oz</t>
        </is>
      </c>
      <c r="O212" t="inlineStr">
        <is>
          <t>https://shoppure.com/stores/pure-chesterfield-new-baltimore-rec/product/good-lyfe-prepack-grape-pie</t>
        </is>
      </c>
      <c r="P212" t="n">
        <v>0</v>
      </c>
      <c r="Q212" t="n">
        <v>0</v>
      </c>
      <c r="R212" t="n">
        <v>1</v>
      </c>
      <c r="S212" t="n">
        <v>0</v>
      </c>
      <c r="T212" t="n">
        <v>0</v>
      </c>
      <c r="U212" t="n">
        <v>0</v>
      </c>
      <c r="V212" t="n">
        <v>0</v>
      </c>
      <c r="W212" t="n">
        <v>1</v>
      </c>
      <c r="X212" t="n">
        <v>0</v>
      </c>
      <c r="Y212" t="n">
        <v>0</v>
      </c>
      <c r="Z212">
        <f>SUM(P212,Q212,U212,V212,X212,Y212)</f>
        <v/>
      </c>
      <c r="AA212">
        <f>SUM(R212,S212,T212,W212)</f>
        <v/>
      </c>
      <c r="AB212">
        <f>3*Z212+AA212</f>
        <v/>
      </c>
    </row>
    <row r="213">
      <c r="A213" t="inlineStr">
        <is>
          <t>New Baltimore</t>
        </is>
      </c>
      <c r="B213" t="inlineStr">
        <is>
          <t>6ac405cc77c8690023f97bb3</t>
        </is>
      </c>
      <c r="C213" t="inlineStr">
        <is>
          <t>Deli - Cresco - Gastropop</t>
        </is>
      </c>
      <c r="D213" t="inlineStr">
        <is>
          <t>Gold Tier - Deli</t>
        </is>
      </c>
      <c r="E213" t="inlineStr">
        <is>
          <t>Flower</t>
        </is>
      </c>
      <c r="F213" t="inlineStr"/>
      <c r="G213" t="inlineStr">
        <is>
          <t>Hybrid</t>
        </is>
      </c>
      <c r="H213" t="inlineStr">
        <is>
          <t>1/8oz | 1/4oz | 1/2oz | 1oz</t>
        </is>
      </c>
      <c r="I213" t="inlineStr">
        <is>
          <t>15 | 30 | 60 | 89.99</t>
        </is>
      </c>
      <c r="J213" t="inlineStr"/>
      <c r="K213" t="inlineStr"/>
      <c r="L213" t="inlineStr">
        <is>
          <t>6ac41239bf221b0023efdfac</t>
        </is>
      </c>
      <c r="M213" t="inlineStr">
        <is>
          <t>Buds</t>
        </is>
      </c>
      <c r="N213" t="inlineStr">
        <is>
          <t>Gold Tier - Deli</t>
        </is>
      </c>
      <c r="O213" t="inlineStr">
        <is>
          <t>https://shoppure.com/stores/pure-chesterfield-new-baltimore-rec/product/deli-cresco-gastropop</t>
        </is>
      </c>
      <c r="P213" t="n">
        <v>1</v>
      </c>
      <c r="Q213" t="n">
        <v>0</v>
      </c>
      <c r="R213" t="n">
        <v>0</v>
      </c>
      <c r="S213" t="n">
        <v>0</v>
      </c>
      <c r="T213" t="n">
        <v>0</v>
      </c>
      <c r="U213" t="n">
        <v>0</v>
      </c>
      <c r="V213" t="n">
        <v>0</v>
      </c>
      <c r="W213" t="n">
        <v>1</v>
      </c>
      <c r="X213" t="n">
        <v>0</v>
      </c>
      <c r="Y213" t="n">
        <v>0</v>
      </c>
      <c r="Z213">
        <f>SUM(P213,Q213,U213,V213,X213,Y213)</f>
        <v/>
      </c>
      <c r="AA213">
        <f>SUM(R213,S213,T213,W213)</f>
        <v/>
      </c>
      <c r="AB213">
        <f>3*Z213+AA213</f>
        <v/>
      </c>
    </row>
    <row r="214">
      <c r="A214" t="inlineStr">
        <is>
          <t>New Baltimore</t>
        </is>
      </c>
      <c r="B214" t="inlineStr">
        <is>
          <t>6961fb30ad31bb8754f6164e</t>
        </is>
      </c>
      <c r="C214" t="inlineStr">
        <is>
          <t>Seed Junky Prepack 8th - Permanent Paradize</t>
        </is>
      </c>
      <c r="D214" t="inlineStr">
        <is>
          <t>Seed Junky 8ths</t>
        </is>
      </c>
      <c r="E214" t="inlineStr">
        <is>
          <t>Flower</t>
        </is>
      </c>
      <c r="F214" t="inlineStr"/>
      <c r="G214" t="inlineStr">
        <is>
          <t>Indica-Hybrid</t>
        </is>
      </c>
      <c r="H214" t="inlineStr">
        <is>
          <t>1/8oz</t>
        </is>
      </c>
      <c r="I214" t="inlineStr">
        <is>
          <t>30</t>
        </is>
      </c>
      <c r="J214" t="inlineStr"/>
      <c r="K214" t="inlineStr"/>
      <c r="L214" t="inlineStr">
        <is>
          <t>6608469ae0b5360007fef765</t>
        </is>
      </c>
      <c r="M214" t="inlineStr">
        <is>
          <t>Buds (prepackaged)</t>
        </is>
      </c>
      <c r="N214" t="inlineStr">
        <is>
          <t>Seed Junky 8ths</t>
        </is>
      </c>
      <c r="O214" t="inlineStr">
        <is>
          <t>https://shoppure.com/stores/pure-chesterfield-new-baltimore-rec/product/seed-junky-prepack-8th-permanent-paradize</t>
        </is>
      </c>
      <c r="P214" t="n">
        <v>0</v>
      </c>
      <c r="Q214" t="n">
        <v>0</v>
      </c>
      <c r="R214" t="n">
        <v>1</v>
      </c>
      <c r="S214" t="n">
        <v>0</v>
      </c>
      <c r="T214" t="n">
        <v>0</v>
      </c>
      <c r="U214" t="n">
        <v>0</v>
      </c>
      <c r="V214" t="n">
        <v>0</v>
      </c>
      <c r="W214" t="n">
        <v>1</v>
      </c>
      <c r="X214" t="n">
        <v>0</v>
      </c>
      <c r="Y214" t="n">
        <v>0</v>
      </c>
      <c r="Z214">
        <f>SUM(P214,Q214,U214,V214,X214,Y214)</f>
        <v/>
      </c>
      <c r="AA214">
        <f>SUM(R214,S214,T214,W214)</f>
        <v/>
      </c>
      <c r="AB214">
        <f>3*Z214+AA214</f>
        <v/>
      </c>
    </row>
    <row r="215">
      <c r="A215" t="inlineStr">
        <is>
          <t>New Baltimore</t>
        </is>
      </c>
      <c r="B215" t="inlineStr">
        <is>
          <t>689e1be1a4243e13a665dd63</t>
        </is>
      </c>
      <c r="C215" t="inlineStr">
        <is>
          <t>Rainbow De Uva (I)</t>
        </is>
      </c>
      <c r="D215" t="inlineStr">
        <is>
          <t>High Supply Oz Jar</t>
        </is>
      </c>
      <c r="E215" t="inlineStr">
        <is>
          <t>Flower</t>
        </is>
      </c>
      <c r="F215" t="inlineStr"/>
      <c r="G215" t="inlineStr">
        <is>
          <t>Indica</t>
        </is>
      </c>
      <c r="H215" t="inlineStr">
        <is>
          <t>1oz</t>
        </is>
      </c>
      <c r="I215" t="inlineStr">
        <is>
          <t>75</t>
        </is>
      </c>
      <c r="J215" t="inlineStr"/>
      <c r="K215" t="inlineStr"/>
      <c r="L215" t="inlineStr">
        <is>
          <t>67dd6b48e8b0840007ab532c</t>
        </is>
      </c>
      <c r="M215" t="inlineStr">
        <is>
          <t>Buds (prepackaged)</t>
        </is>
      </c>
      <c r="N215" t="inlineStr">
        <is>
          <t>High Supply Oz Jar</t>
        </is>
      </c>
      <c r="O215" t="inlineStr">
        <is>
          <t>https://shoppure.com/stores/pure-chesterfield-new-baltimore-rec/product/rainbow-de-uva-i</t>
        </is>
      </c>
      <c r="P215" t="n">
        <v>0</v>
      </c>
      <c r="Q215" t="n">
        <v>0</v>
      </c>
      <c r="R215" t="n">
        <v>1</v>
      </c>
      <c r="S215" t="n">
        <v>0</v>
      </c>
      <c r="T215" t="n">
        <v>1</v>
      </c>
      <c r="U215" t="n">
        <v>0</v>
      </c>
      <c r="V215" t="n">
        <v>0</v>
      </c>
      <c r="W215" t="n">
        <v>0</v>
      </c>
      <c r="X215" t="n">
        <v>0</v>
      </c>
      <c r="Y215" t="n">
        <v>0</v>
      </c>
      <c r="Z215">
        <f>SUM(P215,Q215,U215,V215,X215,Y215)</f>
        <v/>
      </c>
      <c r="AA215">
        <f>SUM(R215,S215,T215,W215)</f>
        <v/>
      </c>
      <c r="AB215">
        <f>3*Z215+AA215</f>
        <v/>
      </c>
    </row>
    <row r="216">
      <c r="A216" t="inlineStr">
        <is>
          <t>New Baltimore</t>
        </is>
      </c>
      <c r="B216" t="inlineStr">
        <is>
          <t>6ac12c392db65c0023b32351</t>
        </is>
      </c>
      <c r="C216" t="inlineStr">
        <is>
          <t>Bliss 28 Pack Prerolls - Raptor Runtz</t>
        </is>
      </c>
      <c r="D216" t="inlineStr">
        <is>
          <t>Bliss Farms 28 Pack Prerolls</t>
        </is>
      </c>
      <c r="E216" t="inlineStr">
        <is>
          <t>Pre-Rolls</t>
        </is>
      </c>
      <c r="F216" t="inlineStr">
        <is>
          <t>packs</t>
        </is>
      </c>
      <c r="G216" t="inlineStr">
        <is>
          <t>Indica-Hybrid</t>
        </is>
      </c>
      <c r="H216" t="inlineStr">
        <is>
          <t>1oz</t>
        </is>
      </c>
      <c r="I216" t="inlineStr">
        <is>
          <t>20</t>
        </is>
      </c>
      <c r="J216" t="inlineStr"/>
      <c r="K216" t="inlineStr">
        <is>
          <t>2/$30 EZ Rollz or Bliss Farms 28 Pack Preroll</t>
        </is>
      </c>
      <c r="L216" t="inlineStr">
        <is>
          <t>6a8cf2f95adfa40007d71263</t>
        </is>
      </c>
      <c r="M216" t="inlineStr">
        <is>
          <t>Pre-Rolls</t>
        </is>
      </c>
      <c r="N216" t="inlineStr">
        <is>
          <t>Bliss Farms 28 Pack Prerolls</t>
        </is>
      </c>
      <c r="O216" t="inlineStr">
        <is>
          <t>https://shoppure.com/stores/pure-chesterfield-new-baltimore-rec/product/bliss-28-pack-prerolls-raptor-runtz</t>
        </is>
      </c>
      <c r="P216" t="n">
        <v>0</v>
      </c>
      <c r="Q216" t="n">
        <v>0</v>
      </c>
      <c r="R216" t="n">
        <v>1</v>
      </c>
      <c r="S216" t="n">
        <v>0</v>
      </c>
      <c r="T216" t="n">
        <v>0</v>
      </c>
      <c r="U216" t="n">
        <v>0</v>
      </c>
      <c r="V216" t="n">
        <v>0</v>
      </c>
      <c r="W216" t="n">
        <v>0</v>
      </c>
      <c r="X216" t="n">
        <v>0</v>
      </c>
      <c r="Y216" t="n">
        <v>0</v>
      </c>
      <c r="Z216">
        <f>SUM(P216,Q216,U216,V216,X216,Y216)</f>
        <v/>
      </c>
      <c r="AA216">
        <f>SUM(R216,S216,T216,W216)</f>
        <v/>
      </c>
      <c r="AB216">
        <f>3*Z216+AA216</f>
        <v/>
      </c>
    </row>
    <row r="217">
      <c r="A217" t="inlineStr">
        <is>
          <t>New Baltimore</t>
        </is>
      </c>
      <c r="B217" t="inlineStr">
        <is>
          <t>6acd1649d02c32002343e90c</t>
        </is>
      </c>
      <c r="C217" t="inlineStr">
        <is>
          <t>Grimas Infused Preroll - Baja Blast</t>
        </is>
      </c>
      <c r="D217" t="inlineStr">
        <is>
          <t>Grimas 1.5g Infused Preroll</t>
        </is>
      </c>
      <c r="E217" t="inlineStr">
        <is>
          <t>Pre-Rolls</t>
        </is>
      </c>
      <c r="F217" t="inlineStr">
        <is>
          <t>infused</t>
        </is>
      </c>
      <c r="G217" t="inlineStr">
        <is>
          <t>Sativa</t>
        </is>
      </c>
      <c r="H217" t="inlineStr">
        <is>
          <t>1.5g</t>
        </is>
      </c>
      <c r="I217" t="inlineStr">
        <is>
          <t>8</t>
        </is>
      </c>
      <c r="J217" t="inlineStr"/>
      <c r="K217" t="inlineStr"/>
      <c r="L217" t="inlineStr">
        <is>
          <t>6acd228b55f67900233d804a</t>
        </is>
      </c>
      <c r="M217" t="inlineStr">
        <is>
          <t>Inhalable Compound Concentrate (each)</t>
        </is>
      </c>
      <c r="N217" t="inlineStr">
        <is>
          <t>Grimas 1.5g Infused Preroll</t>
        </is>
      </c>
      <c r="O217" t="inlineStr">
        <is>
          <t>https://shoppure.com/stores/pure-chesterfield-new-baltimore-rec/product/grimas-infused-preroll-baja-blast</t>
        </is>
      </c>
      <c r="P217" t="n">
        <v>0</v>
      </c>
      <c r="Q217" t="n">
        <v>0</v>
      </c>
      <c r="R217" t="n">
        <v>1</v>
      </c>
      <c r="S217" t="n">
        <v>0</v>
      </c>
      <c r="T217" t="n">
        <v>0</v>
      </c>
      <c r="U217" t="n">
        <v>0</v>
      </c>
      <c r="V217" t="n">
        <v>0</v>
      </c>
      <c r="W217" t="n">
        <v>0</v>
      </c>
      <c r="X217" t="n">
        <v>0</v>
      </c>
      <c r="Y217" t="n">
        <v>0</v>
      </c>
      <c r="Z217">
        <f>SUM(P217,Q217,U217,V217,X217,Y217)</f>
        <v/>
      </c>
      <c r="AA217">
        <f>SUM(R217,S217,T217,W217)</f>
        <v/>
      </c>
      <c r="AB217">
        <f>3*Z217+AA217</f>
        <v/>
      </c>
    </row>
    <row r="218">
      <c r="A218" t="inlineStr">
        <is>
          <t>New Baltimore</t>
        </is>
      </c>
      <c r="B218" t="inlineStr">
        <is>
          <t>6ac5393ebdcd92002319f065</t>
        </is>
      </c>
      <c r="C218" t="inlineStr">
        <is>
          <t>Mitten Extracts 5 Pack Infused Preroll - Hybrid - Passion Orange Guava</t>
        </is>
      </c>
      <c r="D218" t="inlineStr">
        <is>
          <t>Mitten 5 Pack Prerolls</t>
        </is>
      </c>
      <c r="E218" t="inlineStr">
        <is>
          <t>Pre-Rolls</t>
        </is>
      </c>
      <c r="F218" t="inlineStr">
        <is>
          <t>infused-pre-roll-packs</t>
        </is>
      </c>
      <c r="G218" t="inlineStr">
        <is>
          <t>Hybrid</t>
        </is>
      </c>
      <c r="H218" t="inlineStr">
        <is>
          <t>1/8oz</t>
        </is>
      </c>
      <c r="I218" t="inlineStr">
        <is>
          <t>25</t>
        </is>
      </c>
      <c r="J218" t="inlineStr"/>
      <c r="K218" t="inlineStr"/>
      <c r="L218" t="inlineStr">
        <is>
          <t>6a90d10e0eab66000722736f</t>
        </is>
      </c>
      <c r="M218" t="inlineStr">
        <is>
          <t>Inhalable Compound Concentrate (each)</t>
        </is>
      </c>
      <c r="N218" t="inlineStr">
        <is>
          <t>Mitten 5 Pack Prerolls</t>
        </is>
      </c>
      <c r="O218" t="inlineStr">
        <is>
          <t>https://shoppure.com/stores/pure-chesterfield-new-baltimore-rec/product/mitten-extracts-5-pack-infused-preroll-hybrid-passion-orange-guava</t>
        </is>
      </c>
      <c r="P218" t="n">
        <v>0</v>
      </c>
      <c r="Q218" t="n">
        <v>0</v>
      </c>
      <c r="R218" t="n">
        <v>1</v>
      </c>
      <c r="S218" t="n">
        <v>0</v>
      </c>
      <c r="T218" t="n">
        <v>1</v>
      </c>
      <c r="U218" t="n">
        <v>0</v>
      </c>
      <c r="V218" t="n">
        <v>0</v>
      </c>
      <c r="W218" t="n">
        <v>0</v>
      </c>
      <c r="X218" t="n">
        <v>0</v>
      </c>
      <c r="Y218" t="n">
        <v>0</v>
      </c>
      <c r="Z218">
        <f>SUM(P218,Q218,U218,V218,X218,Y218)</f>
        <v/>
      </c>
      <c r="AA218">
        <f>SUM(R218,S218,T218,W218)</f>
        <v/>
      </c>
      <c r="AB218">
        <f>3*Z218+AA218</f>
        <v/>
      </c>
    </row>
    <row r="219">
      <c r="A219" t="inlineStr">
        <is>
          <t>New Baltimore</t>
        </is>
      </c>
      <c r="B219" t="inlineStr">
        <is>
          <t>6a3e99ad3dfc26f7a2d4bb3d</t>
        </is>
      </c>
      <c r="C219" t="inlineStr">
        <is>
          <t>GreenCo 10 Pack Infused Prerolls - Tropicana Cookies</t>
        </is>
      </c>
      <c r="D219" t="inlineStr">
        <is>
          <t>GreenCo 10 Pack Infused Prerolls</t>
        </is>
      </c>
      <c r="E219" t="inlineStr">
        <is>
          <t>Pre-Rolls</t>
        </is>
      </c>
      <c r="F219" t="inlineStr">
        <is>
          <t>infused-pre-roll-packs</t>
        </is>
      </c>
      <c r="G219" t="inlineStr">
        <is>
          <t>Sativa-Hybrid</t>
        </is>
      </c>
      <c r="H219" t="inlineStr">
        <is>
          <t>10g</t>
        </is>
      </c>
      <c r="I219" t="inlineStr">
        <is>
          <t>15</t>
        </is>
      </c>
      <c r="J219" t="inlineStr">
        <is>
          <t>yes</t>
        </is>
      </c>
      <c r="K219" t="inlineStr"/>
      <c r="L219" t="inlineStr">
        <is>
          <t>6a1e34bbc30e8e00075ff2a0</t>
        </is>
      </c>
      <c r="M219" t="inlineStr">
        <is>
          <t>Inhalable Compound Concentrate (each)</t>
        </is>
      </c>
      <c r="N219" t="inlineStr">
        <is>
          <t>GreenCo 10 Pack Infused Prerolls</t>
        </is>
      </c>
      <c r="O219" t="inlineStr">
        <is>
          <t>https://shoppure.com/stores/pure-chesterfield-new-baltimore-rec/product/greenco-10-pack-infused-prerolls-tropicana-cookies</t>
        </is>
      </c>
      <c r="P219" t="n">
        <v>0</v>
      </c>
      <c r="Q219" t="n">
        <v>0</v>
      </c>
      <c r="R219" t="n">
        <v>1</v>
      </c>
      <c r="S219" t="n">
        <v>0</v>
      </c>
      <c r="T219" t="n">
        <v>0</v>
      </c>
      <c r="U219" t="n">
        <v>0</v>
      </c>
      <c r="V219" t="n">
        <v>0</v>
      </c>
      <c r="W219" t="n">
        <v>0</v>
      </c>
      <c r="X219" t="n">
        <v>0</v>
      </c>
      <c r="Y219" t="n">
        <v>0</v>
      </c>
      <c r="Z219">
        <f>SUM(P219,Q219,U219,V219,X219,Y219)</f>
        <v/>
      </c>
      <c r="AA219">
        <f>SUM(R219,S219,T219,W219)</f>
        <v/>
      </c>
      <c r="AB219">
        <f>3*Z219+AA219</f>
        <v/>
      </c>
    </row>
    <row r="220">
      <c r="A220" t="inlineStr">
        <is>
          <t>New Baltimore</t>
        </is>
      </c>
      <c r="B220" t="inlineStr">
        <is>
          <t>68c09a9f9e211426ff509862</t>
        </is>
      </c>
      <c r="C220" t="inlineStr">
        <is>
          <t>The Alchemist Rosin Infused Pre-roll - Diablo OG</t>
        </is>
      </c>
      <c r="D220" t="inlineStr">
        <is>
          <t>The Alchemist</t>
        </is>
      </c>
      <c r="E220" t="inlineStr">
        <is>
          <t>Pre-Rolls</t>
        </is>
      </c>
      <c r="F220" t="inlineStr">
        <is>
          <t>infused</t>
        </is>
      </c>
      <c r="G220" t="inlineStr">
        <is>
          <t>Hybrid</t>
        </is>
      </c>
      <c r="H220" t="inlineStr">
        <is>
          <t>1.25g</t>
        </is>
      </c>
      <c r="I220" t="inlineStr">
        <is>
          <t>7</t>
        </is>
      </c>
      <c r="J220" t="inlineStr">
        <is>
          <t>yes</t>
        </is>
      </c>
      <c r="K220" t="inlineStr">
        <is>
          <t>5/$22 Select Infused Prerolls</t>
        </is>
      </c>
      <c r="L220" t="inlineStr">
        <is>
          <t>68c0a1d339743f00078e996e</t>
        </is>
      </c>
      <c r="M220" t="inlineStr">
        <is>
          <t>Inhalable Compound Concentrate (each)</t>
        </is>
      </c>
      <c r="N220" t="inlineStr">
        <is>
          <t>Alchemist 1.25g Infused Preroll</t>
        </is>
      </c>
      <c r="O220" t="inlineStr">
        <is>
          <t>https://shoppure.com/stores/pure-chesterfield-new-baltimore-rec/product/the-alchemist-rosin-infused-pre-roll-diablo-og</t>
        </is>
      </c>
      <c r="P220" t="n">
        <v>0</v>
      </c>
      <c r="Q220" t="n">
        <v>0</v>
      </c>
      <c r="R220" t="n">
        <v>0</v>
      </c>
      <c r="S220" t="n">
        <v>0</v>
      </c>
      <c r="T220" t="n">
        <v>0</v>
      </c>
      <c r="U220" t="n">
        <v>0</v>
      </c>
      <c r="V220" t="n">
        <v>0</v>
      </c>
      <c r="W220" t="n">
        <v>0</v>
      </c>
      <c r="X220" t="n">
        <v>0</v>
      </c>
      <c r="Y220" t="n">
        <v>0</v>
      </c>
      <c r="Z220">
        <f>SUM(P220,Q220,U220,V220,X220,Y220)</f>
        <v/>
      </c>
      <c r="AA220">
        <f>SUM(R220,S220,T220,W220)</f>
        <v/>
      </c>
      <c r="AB220">
        <f>3*Z220+AA220</f>
        <v/>
      </c>
    </row>
    <row r="221">
      <c r="A221" t="inlineStr">
        <is>
          <t>New Baltimore</t>
        </is>
      </c>
      <c r="B221" t="inlineStr">
        <is>
          <t>6765179102e883f3ead0bde4</t>
        </is>
      </c>
      <c r="C221" t="inlineStr">
        <is>
          <t>Cali Blaze Infused Preroll - Sativa - Watermelon</t>
        </is>
      </c>
      <c r="D221" t="inlineStr">
        <is>
          <t>Cali-Blaze</t>
        </is>
      </c>
      <c r="E221" t="inlineStr">
        <is>
          <t>Pre-Rolls</t>
        </is>
      </c>
      <c r="F221" t="inlineStr">
        <is>
          <t>infused</t>
        </is>
      </c>
      <c r="G221" t="inlineStr">
        <is>
          <t>Sativa</t>
        </is>
      </c>
      <c r="H221" t="inlineStr">
        <is>
          <t>1.2g</t>
        </is>
      </c>
      <c r="I221" t="inlineStr">
        <is>
          <t>5</t>
        </is>
      </c>
      <c r="J221" t="inlineStr"/>
      <c r="K221" t="inlineStr">
        <is>
          <t>5/$22 Select Infused Prerolls</t>
        </is>
      </c>
      <c r="L221" t="inlineStr">
        <is>
          <t>647778d03a5f250007ece34c</t>
        </is>
      </c>
      <c r="M221" t="inlineStr">
        <is>
          <t>Inhalable Compound Concentrate (each)</t>
        </is>
      </c>
      <c r="N221" t="inlineStr">
        <is>
          <t>Cali Blaze Infused Preroll</t>
        </is>
      </c>
      <c r="O221" t="inlineStr">
        <is>
          <t>https://shoppure.com/stores/pure-chesterfield-new-baltimore-rec/product/cali-blaze-infused-preroll-sativa-watermelon</t>
        </is>
      </c>
      <c r="P221" t="n">
        <v>0</v>
      </c>
      <c r="Q221" t="n">
        <v>0</v>
      </c>
      <c r="R221" t="n">
        <v>0</v>
      </c>
      <c r="S221" t="n">
        <v>0</v>
      </c>
      <c r="T221" t="n">
        <v>1</v>
      </c>
      <c r="U221" t="n">
        <v>0</v>
      </c>
      <c r="V221" t="n">
        <v>0</v>
      </c>
      <c r="W221" t="n">
        <v>0</v>
      </c>
      <c r="X221" t="n">
        <v>0</v>
      </c>
      <c r="Y221" t="n">
        <v>0</v>
      </c>
      <c r="Z221">
        <f>SUM(P221,Q221,U221,V221,X221,Y221)</f>
        <v/>
      </c>
      <c r="AA221">
        <f>SUM(R221,S221,T221,W221)</f>
        <v/>
      </c>
      <c r="AB221">
        <f>3*Z221+AA221</f>
        <v/>
      </c>
    </row>
    <row r="222">
      <c r="A222" t="inlineStr">
        <is>
          <t>New Baltimore</t>
        </is>
      </c>
      <c r="B222" t="inlineStr">
        <is>
          <t>6ad25ffa98d7d00023cfb947</t>
        </is>
      </c>
      <c r="C222" t="inlineStr">
        <is>
          <t>Hyman Cannabis Handcraft Preroll - Bubblegum Gelato</t>
        </is>
      </c>
      <c r="D222" t="inlineStr">
        <is>
          <t>Hyman 1,2g Handcraft Prerolls</t>
        </is>
      </c>
      <c r="E222" t="inlineStr">
        <is>
          <t>Pre-Rolls</t>
        </is>
      </c>
      <c r="F222" t="inlineStr">
        <is>
          <t>singles</t>
        </is>
      </c>
      <c r="G222" t="inlineStr">
        <is>
          <t>Indica</t>
        </is>
      </c>
      <c r="H222" t="inlineStr">
        <is>
          <t>1.2g</t>
        </is>
      </c>
      <c r="I222" t="inlineStr">
        <is>
          <t>10</t>
        </is>
      </c>
      <c r="J222" t="inlineStr"/>
      <c r="K222" t="inlineStr"/>
      <c r="L222" t="inlineStr">
        <is>
          <t>6ad2688ae72a560023f07433</t>
        </is>
      </c>
      <c r="M222" t="inlineStr">
        <is>
          <t>Pre-Rolls</t>
        </is>
      </c>
      <c r="N222" t="inlineStr">
        <is>
          <t>Hyman 1.2g Handcraft Prerolls</t>
        </is>
      </c>
      <c r="O222" t="inlineStr">
        <is>
          <t>https://shoppure.com/stores/pure-chesterfield-new-baltimore-rec/product/hyman-cannabis-handcraft-preroll-bubblegum-gelato</t>
        </is>
      </c>
      <c r="P222" t="n">
        <v>0</v>
      </c>
      <c r="Q222" t="n">
        <v>0</v>
      </c>
      <c r="R222" t="n">
        <v>1</v>
      </c>
      <c r="S222" t="n">
        <v>0</v>
      </c>
      <c r="T222" t="n">
        <v>0</v>
      </c>
      <c r="U222" t="n">
        <v>0</v>
      </c>
      <c r="V222" t="n">
        <v>0</v>
      </c>
      <c r="W222" t="n">
        <v>0</v>
      </c>
      <c r="X222" t="n">
        <v>0</v>
      </c>
      <c r="Y222" t="n">
        <v>0</v>
      </c>
      <c r="Z222">
        <f>SUM(P222,Q222,U222,V222,X222,Y222)</f>
        <v/>
      </c>
      <c r="AA222">
        <f>SUM(R222,S222,T222,W222)</f>
        <v/>
      </c>
      <c r="AB222">
        <f>3*Z222+AA222</f>
        <v/>
      </c>
    </row>
    <row r="223">
      <c r="A223" t="inlineStr">
        <is>
          <t>New Baltimore</t>
        </is>
      </c>
      <c r="B223" t="inlineStr">
        <is>
          <t>6799d3c95eef766017e71ecc</t>
        </is>
      </c>
      <c r="C223" t="inlineStr">
        <is>
          <t>Good Lyfe Infused Preroll - Unicorn Piss</t>
        </is>
      </c>
      <c r="D223" t="inlineStr">
        <is>
          <t>Good Lyfe 1g Infused Prerolls</t>
        </is>
      </c>
      <c r="E223" t="inlineStr">
        <is>
          <t>Pre-Rolls</t>
        </is>
      </c>
      <c r="F223" t="inlineStr">
        <is>
          <t>infused</t>
        </is>
      </c>
      <c r="G223" t="inlineStr">
        <is>
          <t>Hybrid</t>
        </is>
      </c>
      <c r="H223" t="inlineStr">
        <is>
          <t>1g</t>
        </is>
      </c>
      <c r="I223" t="inlineStr">
        <is>
          <t>2.5</t>
        </is>
      </c>
      <c r="J223" t="inlineStr"/>
      <c r="K223" t="inlineStr">
        <is>
          <t>10/$19 Good Lyfe Infused Prerolls</t>
        </is>
      </c>
      <c r="L223" t="inlineStr">
        <is>
          <t>64caf7e3f1b499000745710d</t>
        </is>
      </c>
      <c r="M223" t="inlineStr">
        <is>
          <t>Inhalable Compound Concentrate (each)</t>
        </is>
      </c>
      <c r="N223" t="inlineStr">
        <is>
          <t>Good Lyfe 1g Infused Prerolls</t>
        </is>
      </c>
      <c r="O223" t="inlineStr">
        <is>
          <t>https://shoppure.com/stores/pure-chesterfield-new-baltimore-rec/product/good-lyfe-infused-preroll-unicorn-piss</t>
        </is>
      </c>
      <c r="P223" t="n">
        <v>0</v>
      </c>
      <c r="Q223" t="n">
        <v>0</v>
      </c>
      <c r="R223" t="n">
        <v>1</v>
      </c>
      <c r="S223" t="n">
        <v>0</v>
      </c>
      <c r="T223" t="n">
        <v>0</v>
      </c>
      <c r="U223" t="n">
        <v>0</v>
      </c>
      <c r="V223" t="n">
        <v>0</v>
      </c>
      <c r="W223" t="n">
        <v>0</v>
      </c>
      <c r="X223" t="n">
        <v>0</v>
      </c>
      <c r="Y223" t="n">
        <v>0</v>
      </c>
      <c r="Z223">
        <f>SUM(P223,Q223,U223,V223,X223,Y223)</f>
        <v/>
      </c>
      <c r="AA223">
        <f>SUM(R223,S223,T223,W223)</f>
        <v/>
      </c>
      <c r="AB223">
        <f>3*Z223+AA223</f>
        <v/>
      </c>
    </row>
    <row r="224">
      <c r="A224" t="inlineStr">
        <is>
          <t>New Baltimore</t>
        </is>
      </c>
      <c r="B224" t="inlineStr">
        <is>
          <t>69e2a52cd74b41dd4f338b19</t>
        </is>
      </c>
      <c r="C224" t="inlineStr">
        <is>
          <t>Dizzy 5 Pack Infused Prerolls - Blue Blast</t>
        </is>
      </c>
      <c r="D224" t="inlineStr">
        <is>
          <t>Dizzy</t>
        </is>
      </c>
      <c r="E224" t="inlineStr">
        <is>
          <t>Pre-Rolls</t>
        </is>
      </c>
      <c r="F224" t="inlineStr">
        <is>
          <t>infused-pre-roll-packs</t>
        </is>
      </c>
      <c r="G224" t="inlineStr">
        <is>
          <t>Hybrid</t>
        </is>
      </c>
      <c r="H224" t="inlineStr">
        <is>
          <t>2.5g</t>
        </is>
      </c>
      <c r="I224" t="inlineStr">
        <is>
          <t>15</t>
        </is>
      </c>
      <c r="J224" t="inlineStr"/>
      <c r="K224" t="inlineStr">
        <is>
          <t>$25 Happy Deals #2 (Infused Prerolls) | $50 Happy Deals #2 (Infused Prerolls) | 2/$20 Dizzy/Muha Meds Infused Multipacks</t>
        </is>
      </c>
      <c r="L224" t="inlineStr">
        <is>
          <t>69e2af9c279d860007df0203</t>
        </is>
      </c>
      <c r="M224" t="inlineStr">
        <is>
          <t>Inhalable Compound Concentrate (each)</t>
        </is>
      </c>
      <c r="N224" t="inlineStr">
        <is>
          <t>Dizzy</t>
        </is>
      </c>
      <c r="O224" t="inlineStr">
        <is>
          <t>https://shoppure.com/stores/pure-chesterfield-new-baltimore-rec/product/dizzy-5-pack-infused-prerolls-blue-blast</t>
        </is>
      </c>
      <c r="P224" t="n">
        <v>0</v>
      </c>
      <c r="Q224" t="n">
        <v>0</v>
      </c>
      <c r="R224" t="n">
        <v>0</v>
      </c>
      <c r="S224" t="n">
        <v>0</v>
      </c>
      <c r="T224" t="n">
        <v>0</v>
      </c>
      <c r="U224" t="n">
        <v>0</v>
      </c>
      <c r="V224" t="n">
        <v>0</v>
      </c>
      <c r="W224" t="n">
        <v>0</v>
      </c>
      <c r="X224" t="n">
        <v>0</v>
      </c>
      <c r="Y224" t="n">
        <v>0</v>
      </c>
      <c r="Z224">
        <f>SUM(P224,Q224,U224,V224,X224,Y224)</f>
        <v/>
      </c>
      <c r="AA224">
        <f>SUM(R224,S224,T224,W224)</f>
        <v/>
      </c>
      <c r="AB224">
        <f>3*Z224+AA224</f>
        <v/>
      </c>
    </row>
    <row r="225">
      <c r="A225" t="inlineStr">
        <is>
          <t>New Baltimore</t>
        </is>
      </c>
      <c r="B225" t="inlineStr">
        <is>
          <t>67cb85da2d3ac93eb16f07ba</t>
        </is>
      </c>
      <c r="C225" t="inlineStr">
        <is>
          <t>Good Lyfe Infused Preroll - Golden Pineapple</t>
        </is>
      </c>
      <c r="D225" t="inlineStr">
        <is>
          <t>Good Lyfe 1g Infused Prerolls</t>
        </is>
      </c>
      <c r="E225" t="inlineStr">
        <is>
          <t>Pre-Rolls</t>
        </is>
      </c>
      <c r="F225" t="inlineStr">
        <is>
          <t>infused</t>
        </is>
      </c>
      <c r="G225" t="inlineStr">
        <is>
          <t>Sativa-Hybrid</t>
        </is>
      </c>
      <c r="H225" t="inlineStr">
        <is>
          <t>1g</t>
        </is>
      </c>
      <c r="I225" t="inlineStr">
        <is>
          <t>2.5</t>
        </is>
      </c>
      <c r="J225" t="inlineStr"/>
      <c r="K225" t="inlineStr">
        <is>
          <t>10/$19 Good Lyfe Infused Prerolls</t>
        </is>
      </c>
      <c r="L225" t="inlineStr">
        <is>
          <t>669990afc5858a00074f2230</t>
        </is>
      </c>
      <c r="M225" t="inlineStr">
        <is>
          <t>Inhalable Compound Concentrate (each)</t>
        </is>
      </c>
      <c r="N225" t="inlineStr">
        <is>
          <t>Good Lyfe 1g Infused Prerolls</t>
        </is>
      </c>
      <c r="O225" t="inlineStr">
        <is>
          <t>https://shoppure.com/stores/pure-chesterfield-new-baltimore-rec/product/good-lyfe-infused-preroll-golden-pineapple</t>
        </is>
      </c>
      <c r="P225" t="n">
        <v>0</v>
      </c>
      <c r="Q225" t="n">
        <v>0</v>
      </c>
      <c r="R225" t="n">
        <v>1</v>
      </c>
      <c r="S225" t="n">
        <v>0</v>
      </c>
      <c r="T225" t="n">
        <v>0</v>
      </c>
      <c r="U225" t="n">
        <v>0</v>
      </c>
      <c r="V225" t="n">
        <v>0</v>
      </c>
      <c r="W225" t="n">
        <v>0</v>
      </c>
      <c r="X225" t="n">
        <v>0</v>
      </c>
      <c r="Y225" t="n">
        <v>0</v>
      </c>
      <c r="Z225">
        <f>SUM(P225,Q225,U225,V225,X225,Y225)</f>
        <v/>
      </c>
      <c r="AA225">
        <f>SUM(R225,S225,T225,W225)</f>
        <v/>
      </c>
      <c r="AB225">
        <f>3*Z225+AA225</f>
        <v/>
      </c>
    </row>
    <row r="226">
      <c r="A226" t="inlineStr">
        <is>
          <t>New Baltimore</t>
        </is>
      </c>
      <c r="B226" t="inlineStr">
        <is>
          <t>677a8b3ce106ffafed67a12b</t>
        </is>
      </c>
      <c r="C226" t="inlineStr">
        <is>
          <t>Stiiizy 5 Pack Prerolls - Hybrid - Pink Acai</t>
        </is>
      </c>
      <c r="D226" t="inlineStr">
        <is>
          <t>Stiiizy 5 Pack Prerolls</t>
        </is>
      </c>
      <c r="E226" t="inlineStr">
        <is>
          <t>Pre-Rolls</t>
        </is>
      </c>
      <c r="F226" t="inlineStr">
        <is>
          <t>infused-pre-roll-packs</t>
        </is>
      </c>
      <c r="G226" t="inlineStr">
        <is>
          <t>Hybrid</t>
        </is>
      </c>
      <c r="H226" t="inlineStr">
        <is>
          <t>2.5g</t>
        </is>
      </c>
      <c r="I226" t="inlineStr">
        <is>
          <t>27</t>
        </is>
      </c>
      <c r="J226" t="inlineStr"/>
      <c r="K226" t="inlineStr">
        <is>
          <t>2/$35 Stiiizy 5 Pack Pre-rolls or Blunts</t>
        </is>
      </c>
      <c r="L226" t="inlineStr">
        <is>
          <t>63fc45ec1d066a0007cf5977</t>
        </is>
      </c>
      <c r="M226" t="inlineStr">
        <is>
          <t>Inhalable Compound Concentrate (each)</t>
        </is>
      </c>
      <c r="N226" t="inlineStr">
        <is>
          <t>Stiiizy 5 Pack Prerolls</t>
        </is>
      </c>
      <c r="O226" t="inlineStr">
        <is>
          <t>https://shoppure.com/stores/pure-chesterfield-new-baltimore-rec/product/stiiizy-5-pack-prerolls-hybrid-pink-acai</t>
        </is>
      </c>
      <c r="P226" t="n">
        <v>0</v>
      </c>
      <c r="Q226" t="n">
        <v>0</v>
      </c>
      <c r="R226" t="n">
        <v>1</v>
      </c>
      <c r="S226" t="n">
        <v>0</v>
      </c>
      <c r="T226" t="n">
        <v>1</v>
      </c>
      <c r="U226" t="n">
        <v>0</v>
      </c>
      <c r="V226" t="n">
        <v>0</v>
      </c>
      <c r="W226" t="n">
        <v>0</v>
      </c>
      <c r="X226" t="n">
        <v>0</v>
      </c>
      <c r="Y226" t="n">
        <v>0</v>
      </c>
      <c r="Z226">
        <f>SUM(P226,Q226,U226,V226,X226,Y226)</f>
        <v/>
      </c>
      <c r="AA226">
        <f>SUM(R226,S226,T226,W226)</f>
        <v/>
      </c>
      <c r="AB226">
        <f>3*Z226+AA226</f>
        <v/>
      </c>
    </row>
    <row r="227">
      <c r="A227" t="inlineStr">
        <is>
          <t>New Baltimore</t>
        </is>
      </c>
      <c r="B227" t="inlineStr">
        <is>
          <t>67c0cd0efa2c89d1b78edb81</t>
        </is>
      </c>
      <c r="C227" t="inlineStr">
        <is>
          <t>Distro 10 Infused Preroll - Purple Plum</t>
        </is>
      </c>
      <c r="D227" t="inlineStr">
        <is>
          <t>Distro 10</t>
        </is>
      </c>
      <c r="E227" t="inlineStr">
        <is>
          <t>Pre-Rolls</t>
        </is>
      </c>
      <c r="F227" t="inlineStr">
        <is>
          <t>infused</t>
        </is>
      </c>
      <c r="G227" t="inlineStr">
        <is>
          <t>Hybrid</t>
        </is>
      </c>
      <c r="H227" t="inlineStr">
        <is>
          <t>1.2g</t>
        </is>
      </c>
      <c r="I227" t="inlineStr">
        <is>
          <t>2</t>
        </is>
      </c>
      <c r="J227" t="inlineStr"/>
      <c r="K227" t="inlineStr">
        <is>
          <t>12/$17 Infused Prerolls</t>
        </is>
      </c>
      <c r="L227" t="inlineStr">
        <is>
          <t>67abb3c69b1a420007d5fef4</t>
        </is>
      </c>
      <c r="M227" t="inlineStr">
        <is>
          <t>Inhalable Compound Concentrate (each)</t>
        </is>
      </c>
      <c r="N227" t="inlineStr">
        <is>
          <t>Distro 10 Preroll</t>
        </is>
      </c>
      <c r="O227" t="inlineStr">
        <is>
          <t>https://shoppure.com/stores/pure-chesterfield-new-baltimore-rec/product/distro-10-infused-preroll-purple-plum</t>
        </is>
      </c>
      <c r="P227" t="n">
        <v>0</v>
      </c>
      <c r="Q227" t="n">
        <v>0</v>
      </c>
      <c r="R227" t="n">
        <v>0</v>
      </c>
      <c r="S227" t="n">
        <v>0</v>
      </c>
      <c r="T227" t="n">
        <v>0</v>
      </c>
      <c r="U227" t="n">
        <v>0</v>
      </c>
      <c r="V227" t="n">
        <v>0</v>
      </c>
      <c r="W227" t="n">
        <v>0</v>
      </c>
      <c r="X227" t="n">
        <v>0</v>
      </c>
      <c r="Y227" t="n">
        <v>0</v>
      </c>
      <c r="Z227">
        <f>SUM(P227,Q227,U227,V227,X227,Y227)</f>
        <v/>
      </c>
      <c r="AA227">
        <f>SUM(R227,S227,T227,W227)</f>
        <v/>
      </c>
      <c r="AB227">
        <f>3*Z227+AA227</f>
        <v/>
      </c>
    </row>
    <row r="228">
      <c r="A228" t="inlineStr">
        <is>
          <t>New Baltimore</t>
        </is>
      </c>
      <c r="B228" t="inlineStr">
        <is>
          <t>675e6fa36a7a2474780a07fa</t>
        </is>
      </c>
      <c r="C228" t="inlineStr">
        <is>
          <t>Good Lyfe Infused Preroll - Sativa - Mojito</t>
        </is>
      </c>
      <c r="D228" t="inlineStr">
        <is>
          <t>Good Lyfe 1g Infused Prerolls</t>
        </is>
      </c>
      <c r="E228" t="inlineStr">
        <is>
          <t>Pre-Rolls</t>
        </is>
      </c>
      <c r="F228" t="inlineStr">
        <is>
          <t>infused</t>
        </is>
      </c>
      <c r="G228" t="inlineStr">
        <is>
          <t>Sativa</t>
        </is>
      </c>
      <c r="H228" t="inlineStr">
        <is>
          <t>1g</t>
        </is>
      </c>
      <c r="I228" t="inlineStr">
        <is>
          <t>2.5</t>
        </is>
      </c>
      <c r="J228" t="inlineStr"/>
      <c r="K228" t="inlineStr">
        <is>
          <t>10/$19 Good Lyfe Infused Prerolls</t>
        </is>
      </c>
      <c r="L228" t="inlineStr">
        <is>
          <t>669990afc5858a00074f223c</t>
        </is>
      </c>
      <c r="M228" t="inlineStr">
        <is>
          <t>Inhalable Compound Concentrate (each)</t>
        </is>
      </c>
      <c r="N228" t="inlineStr">
        <is>
          <t>Good Lyfe 1g Infused Prerolls</t>
        </is>
      </c>
      <c r="O228" t="inlineStr">
        <is>
          <t>https://shoppure.com/stores/pure-chesterfield-new-baltimore-rec/product/good-lyfe-infused-preroll-sativa-mojito</t>
        </is>
      </c>
      <c r="P228" t="n">
        <v>0</v>
      </c>
      <c r="Q228" t="n">
        <v>0</v>
      </c>
      <c r="R228" t="n">
        <v>1</v>
      </c>
      <c r="S228" t="n">
        <v>0</v>
      </c>
      <c r="T228" t="n">
        <v>1</v>
      </c>
      <c r="U228" t="n">
        <v>0</v>
      </c>
      <c r="V228" t="n">
        <v>0</v>
      </c>
      <c r="W228" t="n">
        <v>0</v>
      </c>
      <c r="X228" t="n">
        <v>0</v>
      </c>
      <c r="Y228" t="n">
        <v>0</v>
      </c>
      <c r="Z228">
        <f>SUM(P228,Q228,U228,V228,X228,Y228)</f>
        <v/>
      </c>
      <c r="AA228">
        <f>SUM(R228,S228,T228,W228)</f>
        <v/>
      </c>
      <c r="AB228">
        <f>3*Z228+AA228</f>
        <v/>
      </c>
    </row>
    <row r="229">
      <c r="A229" t="inlineStr">
        <is>
          <t>New Baltimore</t>
        </is>
      </c>
      <c r="B229" t="inlineStr">
        <is>
          <t>67c369c4f83986c14b2cd6df</t>
        </is>
      </c>
      <c r="C229" t="inlineStr">
        <is>
          <t>Cali Blaze Infused Preroll - Mojito</t>
        </is>
      </c>
      <c r="D229" t="inlineStr">
        <is>
          <t>Cali-Blaze</t>
        </is>
      </c>
      <c r="E229" t="inlineStr">
        <is>
          <t>Pre-Rolls</t>
        </is>
      </c>
      <c r="F229" t="inlineStr">
        <is>
          <t>infused</t>
        </is>
      </c>
      <c r="G229" t="inlineStr">
        <is>
          <t>Hybrid</t>
        </is>
      </c>
      <c r="H229" t="inlineStr">
        <is>
          <t>1.2g</t>
        </is>
      </c>
      <c r="I229" t="inlineStr">
        <is>
          <t>5</t>
        </is>
      </c>
      <c r="J229" t="inlineStr"/>
      <c r="K229" t="inlineStr">
        <is>
          <t>5/$22 Select Infused Prerolls</t>
        </is>
      </c>
      <c r="L229" t="inlineStr">
        <is>
          <t>648880302a296f00079120c7</t>
        </is>
      </c>
      <c r="M229" t="inlineStr">
        <is>
          <t>Inhalable Compound Concentrate (each)</t>
        </is>
      </c>
      <c r="N229" t="inlineStr">
        <is>
          <t>Cali Blaze Infused Preroll</t>
        </is>
      </c>
      <c r="O229" t="inlineStr">
        <is>
          <t>https://shoppure.com/stores/pure-chesterfield-new-baltimore-rec/product/cali-blaze-infused-preroll-mojito</t>
        </is>
      </c>
      <c r="P229" t="n">
        <v>0</v>
      </c>
      <c r="Q229" t="n">
        <v>0</v>
      </c>
      <c r="R229" t="n">
        <v>0</v>
      </c>
      <c r="S229" t="n">
        <v>0</v>
      </c>
      <c r="T229" t="n">
        <v>0</v>
      </c>
      <c r="U229" t="n">
        <v>0</v>
      </c>
      <c r="V229" t="n">
        <v>0</v>
      </c>
      <c r="W229" t="n">
        <v>0</v>
      </c>
      <c r="X229" t="n">
        <v>0</v>
      </c>
      <c r="Y229" t="n">
        <v>0</v>
      </c>
      <c r="Z229">
        <f>SUM(P229,Q229,U229,V229,X229,Y229)</f>
        <v/>
      </c>
      <c r="AA229">
        <f>SUM(R229,S229,T229,W229)</f>
        <v/>
      </c>
      <c r="AB229">
        <f>3*Z229+AA229</f>
        <v/>
      </c>
    </row>
    <row r="230">
      <c r="A230" t="inlineStr">
        <is>
          <t>New Baltimore</t>
        </is>
      </c>
      <c r="B230" t="inlineStr">
        <is>
          <t>6ace3f545559ee0023ca53ba</t>
        </is>
      </c>
      <c r="C230" t="inlineStr">
        <is>
          <t>Swisher 5 Pack Mini Infused Blunts - Classic Grape</t>
        </is>
      </c>
      <c r="D230" t="inlineStr">
        <is>
          <t>Swisher 5 Pk Infused Blunt</t>
        </is>
      </c>
      <c r="E230" t="inlineStr">
        <is>
          <t>Pre-Rolls</t>
        </is>
      </c>
      <c r="F230" t="inlineStr">
        <is>
          <t>infused-pre-roll-packs</t>
        </is>
      </c>
      <c r="G230" t="inlineStr">
        <is>
          <t>Indica-Hybrid</t>
        </is>
      </c>
      <c r="H230" t="inlineStr">
        <is>
          <t>2.5g</t>
        </is>
      </c>
      <c r="I230" t="inlineStr">
        <is>
          <t>16</t>
        </is>
      </c>
      <c r="J230" t="inlineStr"/>
      <c r="K230" t="inlineStr"/>
      <c r="L230" t="inlineStr">
        <is>
          <t>6ace49db7180c60023ab1a94</t>
        </is>
      </c>
      <c r="M230" t="inlineStr">
        <is>
          <t>Inhalable Compound Concentrate (each)</t>
        </is>
      </c>
      <c r="N230" t="inlineStr">
        <is>
          <t>Swisher 5 Pk Infused Blunt</t>
        </is>
      </c>
      <c r="O230" t="inlineStr">
        <is>
          <t>https://shoppure.com/stores/pure-chesterfield-new-baltimore-rec/product/swisher-5-pack-mini-infused-blunts-classic-grape</t>
        </is>
      </c>
      <c r="P230" t="n">
        <v>0</v>
      </c>
      <c r="Q230" t="n">
        <v>0</v>
      </c>
      <c r="R230" t="n">
        <v>1</v>
      </c>
      <c r="S230" t="n">
        <v>0</v>
      </c>
      <c r="T230" t="n">
        <v>0</v>
      </c>
      <c r="U230" t="n">
        <v>0</v>
      </c>
      <c r="V230" t="n">
        <v>0</v>
      </c>
      <c r="W230" t="n">
        <v>0</v>
      </c>
      <c r="X230" t="n">
        <v>0</v>
      </c>
      <c r="Y230" t="n">
        <v>0</v>
      </c>
      <c r="Z230">
        <f>SUM(P230,Q230,U230,V230,X230,Y230)</f>
        <v/>
      </c>
      <c r="AA230">
        <f>SUM(R230,S230,T230,W230)</f>
        <v/>
      </c>
      <c r="AB230">
        <f>3*Z230+AA230</f>
        <v/>
      </c>
    </row>
    <row r="231">
      <c r="A231" t="inlineStr">
        <is>
          <t>New Baltimore</t>
        </is>
      </c>
      <c r="B231" t="inlineStr">
        <is>
          <t>696941e736e8383b8f606c91</t>
        </is>
      </c>
      <c r="C231" t="inlineStr">
        <is>
          <t>Seed Junky Preroll - Caffeine</t>
        </is>
      </c>
      <c r="D231" t="inlineStr">
        <is>
          <t>Seed Junky 1g Preroll</t>
        </is>
      </c>
      <c r="E231" t="inlineStr">
        <is>
          <t>Pre-Rolls</t>
        </is>
      </c>
      <c r="F231" t="inlineStr">
        <is>
          <t>singles</t>
        </is>
      </c>
      <c r="G231" t="inlineStr">
        <is>
          <t>Sativa</t>
        </is>
      </c>
      <c r="H231" t="inlineStr">
        <is>
          <t>1g</t>
        </is>
      </c>
      <c r="I231" t="inlineStr">
        <is>
          <t>9</t>
        </is>
      </c>
      <c r="J231" t="inlineStr"/>
      <c r="K231" t="inlineStr">
        <is>
          <t>$50 Happy Deals #1 (Premium Flower Prerolls) | $50 Happy Deals #1 + Brush (Premium Flower Prerolls)</t>
        </is>
      </c>
      <c r="L231" t="inlineStr">
        <is>
          <t>696922235fca030007720377</t>
        </is>
      </c>
      <c r="M231" t="inlineStr">
        <is>
          <t>Pre-Rolls</t>
        </is>
      </c>
      <c r="N231" t="inlineStr">
        <is>
          <t>Seed Junky 1g Preroll</t>
        </is>
      </c>
      <c r="O231" t="inlineStr">
        <is>
          <t>https://shoppure.com/stores/pure-chesterfield-new-baltimore-rec/product/seed-junky-preroll-caffeine</t>
        </is>
      </c>
      <c r="P231" t="n">
        <v>0</v>
      </c>
      <c r="Q231" t="n">
        <v>0</v>
      </c>
      <c r="R231" t="n">
        <v>1</v>
      </c>
      <c r="S231" t="n">
        <v>0</v>
      </c>
      <c r="T231" t="n">
        <v>0</v>
      </c>
      <c r="U231" t="n">
        <v>0</v>
      </c>
      <c r="V231" t="n">
        <v>0</v>
      </c>
      <c r="W231" t="n">
        <v>0</v>
      </c>
      <c r="X231" t="n">
        <v>0</v>
      </c>
      <c r="Y231" t="n">
        <v>0</v>
      </c>
      <c r="Z231">
        <f>SUM(P231,Q231,U231,V231,X231,Y231)</f>
        <v/>
      </c>
      <c r="AA231">
        <f>SUM(R231,S231,T231,W231)</f>
        <v/>
      </c>
      <c r="AB231">
        <f>3*Z231+AA231</f>
        <v/>
      </c>
    </row>
    <row r="232">
      <c r="A232" t="inlineStr">
        <is>
          <t>New Baltimore</t>
        </is>
      </c>
      <c r="B232" t="inlineStr">
        <is>
          <t>686446fa8a37f7a841eac222</t>
        </is>
      </c>
      <c r="C232" t="inlineStr">
        <is>
          <t>Baby Jeeter 5 Pack Quad Infused Prerolls - Apples &amp; Bananas</t>
        </is>
      </c>
      <c r="D232" t="inlineStr">
        <is>
          <t>Jeeter</t>
        </is>
      </c>
      <c r="E232" t="inlineStr">
        <is>
          <t>Pre-Rolls</t>
        </is>
      </c>
      <c r="F232" t="inlineStr">
        <is>
          <t>infused-pre-roll-packs</t>
        </is>
      </c>
      <c r="G232" t="inlineStr">
        <is>
          <t>Hybrid</t>
        </is>
      </c>
      <c r="H232" t="inlineStr">
        <is>
          <t>2.5g</t>
        </is>
      </c>
      <c r="I232" t="inlineStr">
        <is>
          <t>30</t>
        </is>
      </c>
      <c r="J232" t="inlineStr"/>
      <c r="K232" t="inlineStr"/>
      <c r="L232" t="inlineStr">
        <is>
          <t>686476e5f674370007678cf1</t>
        </is>
      </c>
      <c r="M232" t="inlineStr">
        <is>
          <t>Infused Pre-Rolls</t>
        </is>
      </c>
      <c r="N232" t="inlineStr">
        <is>
          <t>Baby Jeeter</t>
        </is>
      </c>
      <c r="O232" t="inlineStr">
        <is>
          <t>https://shoppure.com/stores/pure-chesterfield-new-baltimore-rec/product/baby-jeeter-5-pack-quad-infused-prerolls-apples-bananas</t>
        </is>
      </c>
      <c r="P232" t="n">
        <v>0</v>
      </c>
      <c r="Q232" t="n">
        <v>0</v>
      </c>
      <c r="R232" t="n">
        <v>0</v>
      </c>
      <c r="S232" t="n">
        <v>0</v>
      </c>
      <c r="T232" t="n">
        <v>0</v>
      </c>
      <c r="U232" t="n">
        <v>0</v>
      </c>
      <c r="V232" t="n">
        <v>0</v>
      </c>
      <c r="W232" t="n">
        <v>0</v>
      </c>
      <c r="X232" t="n">
        <v>0</v>
      </c>
      <c r="Y232" t="n">
        <v>0</v>
      </c>
      <c r="Z232">
        <f>SUM(P232,Q232,U232,V232,X232,Y232)</f>
        <v/>
      </c>
      <c r="AA232">
        <f>SUM(R232,S232,T232,W232)</f>
        <v/>
      </c>
      <c r="AB232">
        <f>3*Z232+AA232</f>
        <v/>
      </c>
    </row>
    <row r="233">
      <c r="A233" t="inlineStr">
        <is>
          <t>New Baltimore</t>
        </is>
      </c>
      <c r="B233" t="inlineStr">
        <is>
          <t>6a60c4720c6e2e1fd83250c5</t>
        </is>
      </c>
      <c r="C233" t="inlineStr">
        <is>
          <t>Giving Tree Gardens Preroll - Forbidden Fruit</t>
        </is>
      </c>
      <c r="D233" t="inlineStr">
        <is>
          <t>Giving Tree Gardens 1g Preroll</t>
        </is>
      </c>
      <c r="E233" t="inlineStr">
        <is>
          <t>Pre-Rolls</t>
        </is>
      </c>
      <c r="F233" t="inlineStr">
        <is>
          <t>singles</t>
        </is>
      </c>
      <c r="G233" t="inlineStr">
        <is>
          <t>Indica-Hybrid</t>
        </is>
      </c>
      <c r="H233" t="inlineStr">
        <is>
          <t>1g</t>
        </is>
      </c>
      <c r="I233" t="inlineStr">
        <is>
          <t>5</t>
        </is>
      </c>
      <c r="J233" t="inlineStr"/>
      <c r="K233" t="inlineStr"/>
      <c r="L233" t="inlineStr">
        <is>
          <t>6a60cf312e79570007912571</t>
        </is>
      </c>
      <c r="M233" t="inlineStr">
        <is>
          <t>Pre-Rolls</t>
        </is>
      </c>
      <c r="N233" t="inlineStr">
        <is>
          <t>Giving Tree Gardens 1g Preroll</t>
        </is>
      </c>
      <c r="O233" t="inlineStr">
        <is>
          <t>https://shoppure.com/stores/pure-chesterfield-new-baltimore-rec/product/giving-tree-gardens-preroll-forbidden-fruit</t>
        </is>
      </c>
      <c r="P233" t="n">
        <v>0</v>
      </c>
      <c r="Q233" t="n">
        <v>0</v>
      </c>
      <c r="R233" t="n">
        <v>1</v>
      </c>
      <c r="S233" t="n">
        <v>0</v>
      </c>
      <c r="T233" t="n">
        <v>0</v>
      </c>
      <c r="U233" t="n">
        <v>0</v>
      </c>
      <c r="V233" t="n">
        <v>0</v>
      </c>
      <c r="W233" t="n">
        <v>0</v>
      </c>
      <c r="X233" t="n">
        <v>0</v>
      </c>
      <c r="Y233" t="n">
        <v>0</v>
      </c>
      <c r="Z233">
        <f>SUM(P233,Q233,U233,V233,X233,Y233)</f>
        <v/>
      </c>
      <c r="AA233">
        <f>SUM(R233,S233,T233,W233)</f>
        <v/>
      </c>
      <c r="AB233">
        <f>3*Z233+AA233</f>
        <v/>
      </c>
    </row>
    <row r="234">
      <c r="A234" t="inlineStr">
        <is>
          <t>New Baltimore</t>
        </is>
      </c>
      <c r="B234" t="inlineStr">
        <is>
          <t>675e6fa36a7a2474780a082d</t>
        </is>
      </c>
      <c r="C234" t="inlineStr">
        <is>
          <t>Jibberz Infused Preroll - Lemon Guava</t>
        </is>
      </c>
      <c r="D234" t="inlineStr">
        <is>
          <t>Jibberz</t>
        </is>
      </c>
      <c r="E234" t="inlineStr">
        <is>
          <t>Pre-Rolls</t>
        </is>
      </c>
      <c r="F234" t="inlineStr">
        <is>
          <t>infused</t>
        </is>
      </c>
      <c r="G234" t="inlineStr">
        <is>
          <t>Hybrid</t>
        </is>
      </c>
      <c r="H234" t="inlineStr">
        <is>
          <t>1g</t>
        </is>
      </c>
      <c r="I234" t="inlineStr">
        <is>
          <t>3</t>
        </is>
      </c>
      <c r="J234" t="inlineStr"/>
      <c r="K234" t="inlineStr">
        <is>
          <t>12/$17 Infused Prerolls</t>
        </is>
      </c>
      <c r="L234" t="inlineStr">
        <is>
          <t>673fd54dd124940007e1f02b</t>
        </is>
      </c>
      <c r="M234" t="inlineStr">
        <is>
          <t>Inhalable Compound Concentrate (each)</t>
        </is>
      </c>
      <c r="N234" t="inlineStr">
        <is>
          <t>Jibberz 1g Infused Preroll</t>
        </is>
      </c>
      <c r="O234" t="inlineStr">
        <is>
          <t>https://shoppure.com/stores/pure-chesterfield-new-baltimore-rec/product/jibberz-infused-preroll-lemon-guava</t>
        </is>
      </c>
      <c r="P234" t="n">
        <v>0</v>
      </c>
      <c r="Q234" t="n">
        <v>0</v>
      </c>
      <c r="R234" t="n">
        <v>0</v>
      </c>
      <c r="S234" t="n">
        <v>0</v>
      </c>
      <c r="T234" t="n">
        <v>0</v>
      </c>
      <c r="U234" t="n">
        <v>0</v>
      </c>
      <c r="V234" t="n">
        <v>0</v>
      </c>
      <c r="W234" t="n">
        <v>0</v>
      </c>
      <c r="X234" t="n">
        <v>0</v>
      </c>
      <c r="Y234" t="n">
        <v>0</v>
      </c>
      <c r="Z234">
        <f>SUM(P234,Q234,U234,V234,X234,Y234)</f>
        <v/>
      </c>
      <c r="AA234">
        <f>SUM(R234,S234,T234,W234)</f>
        <v/>
      </c>
      <c r="AB234">
        <f>3*Z234+AA234</f>
        <v/>
      </c>
    </row>
    <row r="235">
      <c r="A235" t="inlineStr">
        <is>
          <t>New Baltimore</t>
        </is>
      </c>
      <c r="B235" t="inlineStr">
        <is>
          <t>6aa2aef3e31eaa579a49b4f2</t>
        </is>
      </c>
      <c r="C235" t="inlineStr">
        <is>
          <t>Hyman Cannabis Mini Eclair - Big League Runtz</t>
        </is>
      </c>
      <c r="D235" t="inlineStr">
        <is>
          <t>Hyman Cannabis .7g Mini Eclair</t>
        </is>
      </c>
      <c r="E235" t="inlineStr">
        <is>
          <t>Pre-Rolls</t>
        </is>
      </c>
      <c r="F235" t="inlineStr">
        <is>
          <t>infused</t>
        </is>
      </c>
      <c r="G235" t="inlineStr">
        <is>
          <t>Hybrid</t>
        </is>
      </c>
      <c r="H235" t="inlineStr">
        <is>
          <t>.7g</t>
        </is>
      </c>
      <c r="I235" t="inlineStr">
        <is>
          <t>11</t>
        </is>
      </c>
      <c r="J235" t="inlineStr"/>
      <c r="K235" t="inlineStr">
        <is>
          <t>$50 Happy Deals #2 (Infused Prerolls) | 2/$20 Hyman Mini Eclairs</t>
        </is>
      </c>
      <c r="L235" t="inlineStr">
        <is>
          <t>6a0b7d37d217c20007724756</t>
        </is>
      </c>
      <c r="M235" t="inlineStr">
        <is>
          <t>Inhalable Compound Concentrate (each)</t>
        </is>
      </c>
      <c r="N235" t="inlineStr">
        <is>
          <t>Hyman Cannabis .7g Mini Eclair</t>
        </is>
      </c>
      <c r="O235" t="inlineStr">
        <is>
          <t>https://shoppure.com/stores/pure-chesterfield-new-baltimore-rec/product/hyman-cannabis-mini-eclair-big-league-runtz</t>
        </is>
      </c>
      <c r="P235" t="n">
        <v>0</v>
      </c>
      <c r="Q235" t="n">
        <v>0</v>
      </c>
      <c r="R235" t="n">
        <v>1</v>
      </c>
      <c r="S235" t="n">
        <v>0</v>
      </c>
      <c r="T235" t="n">
        <v>0</v>
      </c>
      <c r="U235" t="n">
        <v>0</v>
      </c>
      <c r="V235" t="n">
        <v>0</v>
      </c>
      <c r="W235" t="n">
        <v>0</v>
      </c>
      <c r="X235" t="n">
        <v>0</v>
      </c>
      <c r="Y235" t="n">
        <v>0</v>
      </c>
      <c r="Z235">
        <f>SUM(P235,Q235,U235,V235,X235,Y235)</f>
        <v/>
      </c>
      <c r="AA235">
        <f>SUM(R235,S235,T235,W235)</f>
        <v/>
      </c>
      <c r="AB235">
        <f>3*Z235+AA235</f>
        <v/>
      </c>
    </row>
    <row r="236">
      <c r="A236" t="inlineStr">
        <is>
          <t>New Baltimore</t>
        </is>
      </c>
      <c r="B236" t="inlineStr">
        <is>
          <t>6a835a93a13c634fda61b71e</t>
        </is>
      </c>
      <c r="C236" t="inlineStr">
        <is>
          <t>Pro Gro Preroll - Lemon Cherry Belts</t>
        </is>
      </c>
      <c r="D236" t="inlineStr">
        <is>
          <t>Pro Gro 1g Preroll</t>
        </is>
      </c>
      <c r="E236" t="inlineStr">
        <is>
          <t>Pre-Rolls</t>
        </is>
      </c>
      <c r="F236" t="inlineStr">
        <is>
          <t>singles</t>
        </is>
      </c>
      <c r="G236" t="inlineStr">
        <is>
          <t>Sativa</t>
        </is>
      </c>
      <c r="H236" t="inlineStr">
        <is>
          <t>1g</t>
        </is>
      </c>
      <c r="I236" t="inlineStr">
        <is>
          <t>8</t>
        </is>
      </c>
      <c r="J236" t="inlineStr"/>
      <c r="K236" t="inlineStr">
        <is>
          <t>$25 Happy Deals #1 (Premium Flower Prerolls) | $50 Happy Deals #1 (Premium Flower Prerolls) | $50 Happy Deals #1 + Brush (Premium Flower Prerolls) | 2/$11 Pro Gro 1g Prerolls</t>
        </is>
      </c>
      <c r="L236" t="inlineStr">
        <is>
          <t>6a836a96aa09630007c0d706</t>
        </is>
      </c>
      <c r="M236" t="inlineStr">
        <is>
          <t>Pre-Rolls</t>
        </is>
      </c>
      <c r="N236" t="inlineStr">
        <is>
          <t>Pro Gro 1g Preroll</t>
        </is>
      </c>
      <c r="O236" t="inlineStr">
        <is>
          <t>https://shoppure.com/stores/pure-chesterfield-new-baltimore-rec/product/pro-gro-preroll-lemon-cherry-belts</t>
        </is>
      </c>
      <c r="P236" t="n">
        <v>0</v>
      </c>
      <c r="Q236" t="n">
        <v>0</v>
      </c>
      <c r="R236" t="n">
        <v>1</v>
      </c>
      <c r="S236" t="n">
        <v>0</v>
      </c>
      <c r="T236" t="n">
        <v>0</v>
      </c>
      <c r="U236" t="n">
        <v>0</v>
      </c>
      <c r="V236" t="n">
        <v>0</v>
      </c>
      <c r="W236" t="n">
        <v>0</v>
      </c>
      <c r="X236" t="n">
        <v>0</v>
      </c>
      <c r="Y236" t="n">
        <v>0</v>
      </c>
      <c r="Z236">
        <f>SUM(P236,Q236,U236,V236,X236,Y236)</f>
        <v/>
      </c>
      <c r="AA236">
        <f>SUM(R236,S236,T236,W236)</f>
        <v/>
      </c>
      <c r="AB236">
        <f>3*Z236+AA236</f>
        <v/>
      </c>
    </row>
    <row r="237">
      <c r="A237" t="inlineStr">
        <is>
          <t>New Baltimore</t>
        </is>
      </c>
      <c r="B237" t="inlineStr">
        <is>
          <t>6ad796bd5f0c51002386c697</t>
        </is>
      </c>
      <c r="C237" t="inlineStr">
        <is>
          <t>MKX 5 Pack Liquid Diamond Infused Prerolls - Tropicana Cherry</t>
        </is>
      </c>
      <c r="D237" t="inlineStr">
        <is>
          <t>MKX Oil Co.</t>
        </is>
      </c>
      <c r="E237" t="inlineStr">
        <is>
          <t>Pre-Rolls</t>
        </is>
      </c>
      <c r="F237" t="inlineStr">
        <is>
          <t>infused-pre-roll-packs</t>
        </is>
      </c>
      <c r="G237" t="inlineStr">
        <is>
          <t>N/A</t>
        </is>
      </c>
      <c r="H237" t="inlineStr">
        <is>
          <t>2.5g</t>
        </is>
      </c>
      <c r="I237" t="inlineStr">
        <is>
          <t>11</t>
        </is>
      </c>
      <c r="J237" t="inlineStr"/>
      <c r="K237" t="inlineStr">
        <is>
          <t>$25 Happy Deals #2 (Infused Prerolls) | $50 Happy Deals #8 (Sampler) | $50 Happy Deals #2 (Infused Prerolls) | 4/$22 Mkx/Rocket Sticks Infused Multi Packs</t>
        </is>
      </c>
      <c r="L237" t="inlineStr">
        <is>
          <t>6ad7a07c8af444002367577c</t>
        </is>
      </c>
      <c r="M237" t="inlineStr">
        <is>
          <t>Inhalable Compound Concentrate (each)</t>
        </is>
      </c>
      <c r="N237" t="inlineStr">
        <is>
          <t>MKX 5 Pk LQD PR</t>
        </is>
      </c>
      <c r="O237" t="inlineStr">
        <is>
          <t>https://shoppure.com/stores/pure-chesterfield-new-baltimore-rec/product/mkx-5-pack-liquid-diamond-infused-prerolls-tropicana-cherry</t>
        </is>
      </c>
      <c r="P237" t="n">
        <v>0</v>
      </c>
      <c r="Q237" t="n">
        <v>0</v>
      </c>
      <c r="R237" t="n">
        <v>0</v>
      </c>
      <c r="S237" t="n">
        <v>0</v>
      </c>
      <c r="T237" t="n">
        <v>0</v>
      </c>
      <c r="U237" t="n">
        <v>1</v>
      </c>
      <c r="V237" t="n">
        <v>0</v>
      </c>
      <c r="W237" t="n">
        <v>0</v>
      </c>
      <c r="X237" t="n">
        <v>0</v>
      </c>
      <c r="Y237" t="n">
        <v>0</v>
      </c>
      <c r="Z237">
        <f>SUM(P237,Q237,U237,V237,X237,Y237)</f>
        <v/>
      </c>
      <c r="AA237">
        <f>SUM(R237,S237,T237,W237)</f>
        <v/>
      </c>
      <c r="AB237">
        <f>3*Z237+AA237</f>
        <v/>
      </c>
    </row>
    <row r="238">
      <c r="A238" t="inlineStr">
        <is>
          <t>New Baltimore</t>
        </is>
      </c>
      <c r="B238" t="inlineStr">
        <is>
          <t>6a8350604200b9a3a10a31b5</t>
        </is>
      </c>
      <c r="C238" t="inlineStr">
        <is>
          <t>Monopoly Melts X GT X Gans - Handroll Donut - Moonbow #112 X Sunset Papaya</t>
        </is>
      </c>
      <c r="D238" t="inlineStr">
        <is>
          <t>Monopoly Melts 2g Handroll Donut</t>
        </is>
      </c>
      <c r="E238" t="inlineStr">
        <is>
          <t>Pre-Rolls</t>
        </is>
      </c>
      <c r="F238" t="inlineStr">
        <is>
          <t>infused-pre-roll-packs</t>
        </is>
      </c>
      <c r="G238" t="inlineStr">
        <is>
          <t>Hybrid</t>
        </is>
      </c>
      <c r="H238" t="inlineStr">
        <is>
          <t>2g</t>
        </is>
      </c>
      <c r="I238" t="inlineStr">
        <is>
          <t>50</t>
        </is>
      </c>
      <c r="J238" t="inlineStr"/>
      <c r="K238" t="inlineStr"/>
      <c r="L238" t="inlineStr">
        <is>
          <t>6a835c845aa10e0007f3e17a</t>
        </is>
      </c>
      <c r="M238" t="inlineStr">
        <is>
          <t>Inhalable Compound Concentrate (each)</t>
        </is>
      </c>
      <c r="N238" t="inlineStr">
        <is>
          <t>Monopoly Melts 2g Handroll Donut</t>
        </is>
      </c>
      <c r="O238" t="inlineStr">
        <is>
          <t>https://shoppure.com/stores/pure-chesterfield-new-baltimore-rec/product/monopoly-melts-x-gt-x-gans-handroll-donut-moonbow-112-x-sunset-papaya</t>
        </is>
      </c>
      <c r="P238" t="n">
        <v>0</v>
      </c>
      <c r="Q238" t="n">
        <v>0</v>
      </c>
      <c r="R238" t="n">
        <v>1</v>
      </c>
      <c r="S238" t="n">
        <v>0</v>
      </c>
      <c r="T238" t="n">
        <v>0</v>
      </c>
      <c r="U238" t="n">
        <v>0</v>
      </c>
      <c r="V238" t="n">
        <v>1</v>
      </c>
      <c r="W238" t="n">
        <v>0</v>
      </c>
      <c r="X238" t="n">
        <v>0</v>
      </c>
      <c r="Y238" t="n">
        <v>0</v>
      </c>
      <c r="Z238">
        <f>SUM(P238,Q238,U238,V238,X238,Y238)</f>
        <v/>
      </c>
      <c r="AA238">
        <f>SUM(R238,S238,T238,W238)</f>
        <v/>
      </c>
      <c r="AB238">
        <f>3*Z238+AA238</f>
        <v/>
      </c>
    </row>
    <row r="239">
      <c r="A239" t="inlineStr">
        <is>
          <t>New Baltimore</t>
        </is>
      </c>
      <c r="B239" t="inlineStr">
        <is>
          <t>6acd099ff778c2002339ffac</t>
        </is>
      </c>
      <c r="C239" t="inlineStr">
        <is>
          <t>Giving Tree Gardens Preroll - Powdered Doughnut</t>
        </is>
      </c>
      <c r="D239" t="inlineStr">
        <is>
          <t>Giving Tree Gardens 1g Preroll</t>
        </is>
      </c>
      <c r="E239" t="inlineStr">
        <is>
          <t>Pre-Rolls</t>
        </is>
      </c>
      <c r="F239" t="inlineStr">
        <is>
          <t>singles</t>
        </is>
      </c>
      <c r="G239" t="inlineStr">
        <is>
          <t>Indica-Hybrid</t>
        </is>
      </c>
      <c r="H239" t="inlineStr">
        <is>
          <t>1g</t>
        </is>
      </c>
      <c r="I239" t="inlineStr">
        <is>
          <t>5</t>
        </is>
      </c>
      <c r="J239" t="inlineStr"/>
      <c r="K239" t="inlineStr"/>
      <c r="L239" t="inlineStr">
        <is>
          <t>6ac14c94f0612c002345c43e</t>
        </is>
      </c>
      <c r="M239" t="inlineStr">
        <is>
          <t>Pre-Rolls</t>
        </is>
      </c>
      <c r="N239" t="inlineStr">
        <is>
          <t>Giving Tree Gardens 1g Preroll</t>
        </is>
      </c>
      <c r="O239" t="inlineStr">
        <is>
          <t>https://shoppure.com/stores/pure-chesterfield-new-baltimore-rec/product/giving-tree-gardens-preroll-powdered-doughnut</t>
        </is>
      </c>
      <c r="P239" t="n">
        <v>0</v>
      </c>
      <c r="Q239" t="n">
        <v>0</v>
      </c>
      <c r="R239" t="n">
        <v>1</v>
      </c>
      <c r="S239" t="n">
        <v>0</v>
      </c>
      <c r="T239" t="n">
        <v>0</v>
      </c>
      <c r="U239" t="n">
        <v>0</v>
      </c>
      <c r="V239" t="n">
        <v>0</v>
      </c>
      <c r="W239" t="n">
        <v>0</v>
      </c>
      <c r="X239" t="n">
        <v>0</v>
      </c>
      <c r="Y239" t="n">
        <v>0</v>
      </c>
      <c r="Z239">
        <f>SUM(P239,Q239,U239,V239,X239,Y239)</f>
        <v/>
      </c>
      <c r="AA239">
        <f>SUM(R239,S239,T239,W239)</f>
        <v/>
      </c>
      <c r="AB239">
        <f>3*Z239+AA239</f>
        <v/>
      </c>
    </row>
    <row r="240">
      <c r="A240" t="inlineStr">
        <is>
          <t>New Baltimore</t>
        </is>
      </c>
      <c r="B240" t="inlineStr">
        <is>
          <t>6aada23788556d000732b3f2</t>
        </is>
      </c>
      <c r="C240" t="inlineStr">
        <is>
          <t>IKHCO Rosin Infused Preroll - Tropical Float</t>
        </is>
      </c>
      <c r="D240" t="inlineStr">
        <is>
          <t>IKHCO 1g Rosin Infused Preroll</t>
        </is>
      </c>
      <c r="E240" t="inlineStr">
        <is>
          <t>Pre-Rolls</t>
        </is>
      </c>
      <c r="F240" t="inlineStr">
        <is>
          <t>infused</t>
        </is>
      </c>
      <c r="G240" t="inlineStr">
        <is>
          <t>Hybrid</t>
        </is>
      </c>
      <c r="H240" t="inlineStr">
        <is>
          <t>1g</t>
        </is>
      </c>
      <c r="I240" t="inlineStr">
        <is>
          <t>14</t>
        </is>
      </c>
      <c r="J240" t="inlineStr"/>
      <c r="K240" t="inlineStr"/>
      <c r="L240" t="inlineStr">
        <is>
          <t>6aada8b0456891000745ed0c</t>
        </is>
      </c>
      <c r="M240" t="inlineStr">
        <is>
          <t>Inhalable Compound Concentrate (each)</t>
        </is>
      </c>
      <c r="N240" t="inlineStr">
        <is>
          <t>IKHCO 1g Rosin Infused Preroll</t>
        </is>
      </c>
      <c r="O240" t="inlineStr">
        <is>
          <t>https://shoppure.com/stores/pure-chesterfield-new-baltimore-rec/product/ikhco-rosin-infused-preroll-tropical-float</t>
        </is>
      </c>
      <c r="P240" t="n">
        <v>0</v>
      </c>
      <c r="Q240" t="n">
        <v>0</v>
      </c>
      <c r="R240" t="n">
        <v>1</v>
      </c>
      <c r="S240" t="n">
        <v>0</v>
      </c>
      <c r="T240" t="n">
        <v>0</v>
      </c>
      <c r="U240" t="n">
        <v>0</v>
      </c>
      <c r="V240" t="n">
        <v>0</v>
      </c>
      <c r="W240" t="n">
        <v>0</v>
      </c>
      <c r="X240" t="n">
        <v>0</v>
      </c>
      <c r="Y240" t="n">
        <v>0</v>
      </c>
      <c r="Z240">
        <f>SUM(P240,Q240,U240,V240,X240,Y240)</f>
        <v/>
      </c>
      <c r="AA240">
        <f>SUM(R240,S240,T240,W240)</f>
        <v/>
      </c>
      <c r="AB240">
        <f>3*Z240+AA240</f>
        <v/>
      </c>
    </row>
    <row r="241">
      <c r="A241" t="inlineStr">
        <is>
          <t>New Baltimore</t>
        </is>
      </c>
      <c r="B241" t="inlineStr">
        <is>
          <t>698f92a68fb749850977cd01</t>
        </is>
      </c>
      <c r="C241" t="inlineStr">
        <is>
          <t>Society C Liquid Diamond Disposable - Peach Rings</t>
        </is>
      </c>
      <c r="D241" t="inlineStr">
        <is>
          <t>Society C 2g Liquid Diamond Disposable</t>
        </is>
      </c>
      <c r="E241" t="inlineStr">
        <is>
          <t>Vaporizers</t>
        </is>
      </c>
      <c r="F241" t="inlineStr">
        <is>
          <t>live-resin-disposable</t>
        </is>
      </c>
      <c r="G241" t="inlineStr">
        <is>
          <t>Hybrid</t>
        </is>
      </c>
      <c r="H241" t="inlineStr">
        <is>
          <t>2g</t>
        </is>
      </c>
      <c r="I241" t="inlineStr">
        <is>
          <t>16</t>
        </is>
      </c>
      <c r="J241" t="inlineStr"/>
      <c r="K241" t="inlineStr"/>
      <c r="L241" t="inlineStr">
        <is>
          <t>698f9d8ba2d41a00077a91f2</t>
        </is>
      </c>
      <c r="M241" t="inlineStr">
        <is>
          <t>Vape Cart</t>
        </is>
      </c>
      <c r="N241" t="inlineStr">
        <is>
          <t>Society C 2g Liquid Diamond Disposable</t>
        </is>
      </c>
      <c r="O241" t="inlineStr">
        <is>
          <t>https://shoppure.com/stores/pure-chesterfield-new-baltimore-rec/product/society-c-liquid-diamond-disposable-peach-rings</t>
        </is>
      </c>
      <c r="P241" t="n">
        <v>0</v>
      </c>
      <c r="Q241" t="n">
        <v>0</v>
      </c>
      <c r="R241" t="n">
        <v>1</v>
      </c>
      <c r="S241" t="n">
        <v>0</v>
      </c>
      <c r="T241" t="n">
        <v>0</v>
      </c>
      <c r="U241" t="n">
        <v>0</v>
      </c>
      <c r="V241" t="n">
        <v>0</v>
      </c>
      <c r="W241" t="n">
        <v>0</v>
      </c>
      <c r="X241" t="n">
        <v>0</v>
      </c>
      <c r="Y241" t="n">
        <v>0</v>
      </c>
      <c r="Z241">
        <f>SUM(P241,Q241,U241,V241,X241,Y241)</f>
        <v/>
      </c>
      <c r="AA241">
        <f>SUM(R241,S241,T241,W241)</f>
        <v/>
      </c>
      <c r="AB241">
        <f>3*Z241+AA241</f>
        <v/>
      </c>
    </row>
    <row r="242">
      <c r="A242" t="inlineStr">
        <is>
          <t>New Baltimore</t>
        </is>
      </c>
      <c r="B242" t="inlineStr">
        <is>
          <t>675e6fa36a7a2474780a0542</t>
        </is>
      </c>
      <c r="C242" t="inlineStr">
        <is>
          <t>Stiiizy Pods - Hybrid - Strawnana</t>
        </is>
      </c>
      <c r="D242" t="inlineStr">
        <is>
          <t>Stiiizy 1G Pods</t>
        </is>
      </c>
      <c r="E242" t="inlineStr">
        <is>
          <t>Vaporizers</t>
        </is>
      </c>
      <c r="F242" t="inlineStr">
        <is>
          <t>pods</t>
        </is>
      </c>
      <c r="G242" t="inlineStr">
        <is>
          <t>Hybrid</t>
        </is>
      </c>
      <c r="H242" t="inlineStr">
        <is>
          <t>1g</t>
        </is>
      </c>
      <c r="I242" t="inlineStr">
        <is>
          <t>15</t>
        </is>
      </c>
      <c r="J242" t="inlineStr"/>
      <c r="K242" t="inlineStr">
        <is>
          <t>2/$24 Stiiizy 1g Pods</t>
        </is>
      </c>
      <c r="L242" t="inlineStr">
        <is>
          <t>63fc46151d066a0007cf6917</t>
        </is>
      </c>
      <c r="M242" t="inlineStr">
        <is>
          <t>Vape Cart</t>
        </is>
      </c>
      <c r="N242" t="inlineStr">
        <is>
          <t>Stiiizy 1g Pods</t>
        </is>
      </c>
      <c r="O242" t="inlineStr">
        <is>
          <t>https://shoppure.com/stores/pure-chesterfield-new-baltimore-rec/product/stiiizy-pods-hybrid-strawnana</t>
        </is>
      </c>
      <c r="P242" t="n">
        <v>0</v>
      </c>
      <c r="Q242" t="n">
        <v>0</v>
      </c>
      <c r="R242" t="n">
        <v>1</v>
      </c>
      <c r="S242" t="n">
        <v>0</v>
      </c>
      <c r="T242" t="n">
        <v>1</v>
      </c>
      <c r="U242" t="n">
        <v>0</v>
      </c>
      <c r="V242" t="n">
        <v>0</v>
      </c>
      <c r="W242" t="n">
        <v>0</v>
      </c>
      <c r="X242" t="n">
        <v>0</v>
      </c>
      <c r="Y242" t="n">
        <v>0</v>
      </c>
      <c r="Z242">
        <f>SUM(P242,Q242,U242,V242,X242,Y242)</f>
        <v/>
      </c>
      <c r="AA242">
        <f>SUM(R242,S242,T242,W242)</f>
        <v/>
      </c>
      <c r="AB242">
        <f>3*Z242+AA242</f>
        <v/>
      </c>
    </row>
    <row r="243">
      <c r="A243" t="inlineStr">
        <is>
          <t>New Baltimore</t>
        </is>
      </c>
      <c r="B243" t="inlineStr">
        <is>
          <t>6adaba9d938c8a00225adb94</t>
        </is>
      </c>
      <c r="C243" t="inlineStr">
        <is>
          <t>MKX Disposable - Pumpkin Spice</t>
        </is>
      </c>
      <c r="D243" t="inlineStr">
        <is>
          <t>MKX 2g Dispo</t>
        </is>
      </c>
      <c r="E243" t="inlineStr">
        <is>
          <t>Vaporizers</t>
        </is>
      </c>
      <c r="F243" t="inlineStr">
        <is>
          <t>disposables</t>
        </is>
      </c>
      <c r="G243" t="inlineStr">
        <is>
          <t>N/A</t>
        </is>
      </c>
      <c r="H243" t="inlineStr">
        <is>
          <t>2g</t>
        </is>
      </c>
      <c r="I243" t="inlineStr">
        <is>
          <t>20</t>
        </is>
      </c>
      <c r="J243" t="inlineStr"/>
      <c r="K243" t="inlineStr"/>
      <c r="L243" t="inlineStr"/>
      <c r="M243" t="inlineStr">
        <is>
          <t>Vape Cart</t>
        </is>
      </c>
      <c r="N243" t="inlineStr">
        <is>
          <t>MKX 2g Dispo</t>
        </is>
      </c>
      <c r="O243" t="inlineStr">
        <is>
          <t>https://shoppure.com/stores/pure-chesterfield-new-baltimore-rec/product/mkx-disposable-pumpkin-spice</t>
        </is>
      </c>
      <c r="P243" t="n">
        <v>0</v>
      </c>
      <c r="Q243" t="n">
        <v>0</v>
      </c>
      <c r="R243" t="n">
        <v>1</v>
      </c>
      <c r="S243" t="n">
        <v>0</v>
      </c>
      <c r="T243" t="n">
        <v>0</v>
      </c>
      <c r="U243" t="n">
        <v>1</v>
      </c>
      <c r="V243" t="n">
        <v>0</v>
      </c>
      <c r="W243" t="n">
        <v>0</v>
      </c>
      <c r="X243" t="n">
        <v>0</v>
      </c>
      <c r="Y243" t="n">
        <v>0</v>
      </c>
      <c r="Z243">
        <f>SUM(P243,Q243,U243,V243,X243,Y243)</f>
        <v/>
      </c>
      <c r="AA243">
        <f>SUM(R243,S243,T243,W243)</f>
        <v/>
      </c>
      <c r="AB243">
        <f>3*Z243+AA243</f>
        <v/>
      </c>
    </row>
    <row r="244">
      <c r="A244" t="inlineStr">
        <is>
          <t>New Baltimore</t>
        </is>
      </c>
      <c r="B244" t="inlineStr">
        <is>
          <t>6a7b53dd6db89abaf166d0ee</t>
        </is>
      </c>
      <c r="C244" t="inlineStr">
        <is>
          <t>MKX Cart - Sundae Driver</t>
        </is>
      </c>
      <c r="D244" t="inlineStr">
        <is>
          <t>MKX 1g Cart</t>
        </is>
      </c>
      <c r="E244" t="inlineStr">
        <is>
          <t>Vaporizers</t>
        </is>
      </c>
      <c r="F244" t="inlineStr">
        <is>
          <t>cartridges</t>
        </is>
      </c>
      <c r="G244" t="inlineStr">
        <is>
          <t>Indica</t>
        </is>
      </c>
      <c r="H244" t="inlineStr">
        <is>
          <t>1g</t>
        </is>
      </c>
      <c r="I244" t="inlineStr">
        <is>
          <t>7.25</t>
        </is>
      </c>
      <c r="J244" t="inlineStr"/>
      <c r="K244" t="inlineStr">
        <is>
          <t>$50 Happy Deals #3 (1g Carts) | $50 Happy Deals #8 (Sampler) | 5/$30 MKX 1g Carts</t>
        </is>
      </c>
      <c r="L244" t="inlineStr">
        <is>
          <t>6a7b5765d612ab00071e1b1b</t>
        </is>
      </c>
      <c r="M244" t="inlineStr">
        <is>
          <t>Vape Cart</t>
        </is>
      </c>
      <c r="N244" t="inlineStr">
        <is>
          <t>MKX 1g Cart</t>
        </is>
      </c>
      <c r="O244" t="inlineStr">
        <is>
          <t>https://shoppure.com/stores/pure-chesterfield-new-baltimore-rec/product/mkx-cart-sundae-driver</t>
        </is>
      </c>
      <c r="P244" t="n">
        <v>0</v>
      </c>
      <c r="Q244" t="n">
        <v>0</v>
      </c>
      <c r="R244" t="n">
        <v>1</v>
      </c>
      <c r="S244" t="n">
        <v>0</v>
      </c>
      <c r="T244" t="n">
        <v>0</v>
      </c>
      <c r="U244" t="n">
        <v>0</v>
      </c>
      <c r="V244" t="n">
        <v>0</v>
      </c>
      <c r="W244" t="n">
        <v>0</v>
      </c>
      <c r="X244" t="n">
        <v>0</v>
      </c>
      <c r="Y244" t="n">
        <v>0</v>
      </c>
      <c r="Z244">
        <f>SUM(P244,Q244,U244,V244,X244,Y244)</f>
        <v/>
      </c>
      <c r="AA244">
        <f>SUM(R244,S244,T244,W244)</f>
        <v/>
      </c>
      <c r="AB244">
        <f>3*Z244+AA244</f>
        <v/>
      </c>
    </row>
    <row r="245">
      <c r="A245" t="inlineStr">
        <is>
          <t>New Baltimore</t>
        </is>
      </c>
      <c r="B245" t="inlineStr">
        <is>
          <t>675f1254522514621612c336</t>
        </is>
      </c>
      <c r="C245" t="inlineStr">
        <is>
          <t>Platinum Vape - Sativa - Raspberry Crave</t>
        </is>
      </c>
      <c r="D245" t="inlineStr">
        <is>
          <t>Platinum 1g Cart</t>
        </is>
      </c>
      <c r="E245" t="inlineStr">
        <is>
          <t>Vaporizers</t>
        </is>
      </c>
      <c r="F245" t="inlineStr">
        <is>
          <t>cartridges</t>
        </is>
      </c>
      <c r="G245" t="inlineStr">
        <is>
          <t>Sativa</t>
        </is>
      </c>
      <c r="H245" t="inlineStr">
        <is>
          <t>1g</t>
        </is>
      </c>
      <c r="I245" t="inlineStr">
        <is>
          <t>5.49</t>
        </is>
      </c>
      <c r="J245" t="inlineStr"/>
      <c r="K245" t="inlineStr">
        <is>
          <t>3/$11 Platinum, Drips or Crude Boys 1g Carts</t>
        </is>
      </c>
      <c r="L245" t="inlineStr">
        <is>
          <t>665e144be056ad00074f2858</t>
        </is>
      </c>
      <c r="M245" t="inlineStr">
        <is>
          <t>Vape Cart</t>
        </is>
      </c>
      <c r="N245" t="inlineStr">
        <is>
          <t>Platinum 1g Cart</t>
        </is>
      </c>
      <c r="O245" t="inlineStr">
        <is>
          <t>https://shoppure.com/stores/pure-chesterfield-new-baltimore-rec/product/platinum-vape-sativa-raspberry-crave</t>
        </is>
      </c>
      <c r="P245" t="n">
        <v>0</v>
      </c>
      <c r="Q245" t="n">
        <v>0</v>
      </c>
      <c r="R245" t="n">
        <v>1</v>
      </c>
      <c r="S245" t="n">
        <v>0</v>
      </c>
      <c r="T245" t="n">
        <v>1</v>
      </c>
      <c r="U245" t="n">
        <v>0</v>
      </c>
      <c r="V245" t="n">
        <v>0</v>
      </c>
      <c r="W245" t="n">
        <v>0</v>
      </c>
      <c r="X245" t="n">
        <v>0</v>
      </c>
      <c r="Y245" t="n">
        <v>0</v>
      </c>
      <c r="Z245">
        <f>SUM(P245,Q245,U245,V245,X245,Y245)</f>
        <v/>
      </c>
      <c r="AA245">
        <f>SUM(R245,S245,T245,W245)</f>
        <v/>
      </c>
      <c r="AB245">
        <f>3*Z245+AA245</f>
        <v/>
      </c>
    </row>
    <row r="246">
      <c r="A246" t="inlineStr">
        <is>
          <t>New Baltimore</t>
        </is>
      </c>
      <c r="B246" t="inlineStr">
        <is>
          <t>698f8850233e9bcc6e0cc5a7</t>
        </is>
      </c>
      <c r="C246" t="inlineStr">
        <is>
          <t>Society C Liquid Diamond Disposable - Pineapple</t>
        </is>
      </c>
      <c r="D246" t="inlineStr">
        <is>
          <t>Society C 2g Liquid Diamond Disposable</t>
        </is>
      </c>
      <c r="E246" t="inlineStr">
        <is>
          <t>Vaporizers</t>
        </is>
      </c>
      <c r="F246" t="inlineStr">
        <is>
          <t>live-resin-disposable</t>
        </is>
      </c>
      <c r="G246" t="inlineStr">
        <is>
          <t>Sativa</t>
        </is>
      </c>
      <c r="H246" t="inlineStr">
        <is>
          <t>2g</t>
        </is>
      </c>
      <c r="I246" t="inlineStr">
        <is>
          <t>16</t>
        </is>
      </c>
      <c r="J246" t="inlineStr"/>
      <c r="K246" t="inlineStr"/>
      <c r="L246" t="inlineStr">
        <is>
          <t>698f8f7d3df68d000713af5e</t>
        </is>
      </c>
      <c r="M246" t="inlineStr">
        <is>
          <t>Vape Cart</t>
        </is>
      </c>
      <c r="N246" t="inlineStr">
        <is>
          <t>Society C 2g Liquid Diamond Disposable</t>
        </is>
      </c>
      <c r="O246" t="inlineStr">
        <is>
          <t>https://shoppure.com/stores/pure-chesterfield-new-baltimore-rec/product/society-c-liquid-diamond-disposable-pineapple</t>
        </is>
      </c>
      <c r="P246" t="n">
        <v>0</v>
      </c>
      <c r="Q246" t="n">
        <v>0</v>
      </c>
      <c r="R246" t="n">
        <v>1</v>
      </c>
      <c r="S246" t="n">
        <v>0</v>
      </c>
      <c r="T246" t="n">
        <v>0</v>
      </c>
      <c r="U246" t="n">
        <v>0</v>
      </c>
      <c r="V246" t="n">
        <v>0</v>
      </c>
      <c r="W246" t="n">
        <v>0</v>
      </c>
      <c r="X246" t="n">
        <v>0</v>
      </c>
      <c r="Y246" t="n">
        <v>0</v>
      </c>
      <c r="Z246">
        <f>SUM(P246,Q246,U246,V246,X246,Y246)</f>
        <v/>
      </c>
      <c r="AA246">
        <f>SUM(R246,S246,T246,W246)</f>
        <v/>
      </c>
      <c r="AB246">
        <f>3*Z246+AA246</f>
        <v/>
      </c>
    </row>
    <row r="247">
      <c r="A247" t="inlineStr">
        <is>
          <t>New Baltimore</t>
        </is>
      </c>
      <c r="B247" t="inlineStr">
        <is>
          <t>675e6fa36a7a2474780a05d8</t>
        </is>
      </c>
      <c r="C247" t="inlineStr">
        <is>
          <t>Sweet Cart - Sativa - Blue Dream</t>
        </is>
      </c>
      <c r="D247" t="inlineStr">
        <is>
          <t>Sweet</t>
        </is>
      </c>
      <c r="E247" t="inlineStr">
        <is>
          <t>Vaporizers</t>
        </is>
      </c>
      <c r="F247" t="inlineStr">
        <is>
          <t>cartridges</t>
        </is>
      </c>
      <c r="G247" t="inlineStr">
        <is>
          <t>Sativa</t>
        </is>
      </c>
      <c r="H247" t="inlineStr">
        <is>
          <t>1g</t>
        </is>
      </c>
      <c r="I247" t="inlineStr">
        <is>
          <t>3.79</t>
        </is>
      </c>
      <c r="J247" t="inlineStr"/>
      <c r="K247" t="inlineStr">
        <is>
          <t>$50 Happy Deals #3 (1g Carts) | $25 Happy Deals #8 (Sampler) | $25 Happy Deals #3 (1g Carts) | 5/$12 Bossy, Sleeperz, Sweet or Rocket Blast 1g Carts</t>
        </is>
      </c>
      <c r="L247" t="inlineStr">
        <is>
          <t>63fc45ed1d066a0007cf59e9</t>
        </is>
      </c>
      <c r="M247" t="inlineStr">
        <is>
          <t>Vape Cart</t>
        </is>
      </c>
      <c r="N247" t="inlineStr">
        <is>
          <t>Sweet</t>
        </is>
      </c>
      <c r="O247" t="inlineStr">
        <is>
          <t>https://shoppure.com/stores/pure-chesterfield-new-baltimore-rec/product/sweet-cart-sativa-blue-dream</t>
        </is>
      </c>
      <c r="P247" t="n">
        <v>0</v>
      </c>
      <c r="Q247" t="n">
        <v>0</v>
      </c>
      <c r="R247" t="n">
        <v>0</v>
      </c>
      <c r="S247" t="n">
        <v>0</v>
      </c>
      <c r="T247" t="n">
        <v>1</v>
      </c>
      <c r="U247" t="n">
        <v>0</v>
      </c>
      <c r="V247" t="n">
        <v>0</v>
      </c>
      <c r="W247" t="n">
        <v>0</v>
      </c>
      <c r="X247" t="n">
        <v>0</v>
      </c>
      <c r="Y247" t="n">
        <v>0</v>
      </c>
      <c r="Z247">
        <f>SUM(P247,Q247,U247,V247,X247,Y247)</f>
        <v/>
      </c>
      <c r="AA247">
        <f>SUM(R247,S247,T247,W247)</f>
        <v/>
      </c>
      <c r="AB247">
        <f>3*Z247+AA247</f>
        <v/>
      </c>
    </row>
    <row r="248">
      <c r="A248" t="inlineStr">
        <is>
          <t>New Baltimore</t>
        </is>
      </c>
      <c r="B248" t="inlineStr">
        <is>
          <t>6a6be5de24262b272ebd5c44</t>
        </is>
      </c>
      <c r="C248" t="inlineStr">
        <is>
          <t>Rocket Blast - Cart - MeloMelon OG</t>
        </is>
      </c>
      <c r="D248" t="inlineStr">
        <is>
          <t>Rocket Blast 1g Cart</t>
        </is>
      </c>
      <c r="E248" t="inlineStr">
        <is>
          <t>Vaporizers</t>
        </is>
      </c>
      <c r="F248" t="inlineStr">
        <is>
          <t>cartridges</t>
        </is>
      </c>
      <c r="G248" t="inlineStr">
        <is>
          <t>Hybrid</t>
        </is>
      </c>
      <c r="H248" t="inlineStr">
        <is>
          <t>1g</t>
        </is>
      </c>
      <c r="I248" t="inlineStr">
        <is>
          <t>3.79</t>
        </is>
      </c>
      <c r="J248" t="inlineStr"/>
      <c r="K248" t="inlineStr">
        <is>
          <t>$25 Happy Deals #3 (1g Carts) | 5/$12 Bossy, Sleeperz, Sweet or Rocket Blast 1g Carts</t>
        </is>
      </c>
      <c r="L248" t="inlineStr">
        <is>
          <t>69a367245d7f58000718415a</t>
        </is>
      </c>
      <c r="M248" t="inlineStr">
        <is>
          <t>Vape Cart</t>
        </is>
      </c>
      <c r="N248" t="inlineStr">
        <is>
          <t>Rocket Blast 1g Cart</t>
        </is>
      </c>
      <c r="O248" t="inlineStr">
        <is>
          <t>https://shoppure.com/stores/pure-chesterfield-new-baltimore-rec/product/rocket-blast-cart-melomelon-og</t>
        </is>
      </c>
      <c r="P248" t="n">
        <v>0</v>
      </c>
      <c r="Q248" t="n">
        <v>0</v>
      </c>
      <c r="R248" t="n">
        <v>1</v>
      </c>
      <c r="S248" t="n">
        <v>0</v>
      </c>
      <c r="T248" t="n">
        <v>0</v>
      </c>
      <c r="U248" t="n">
        <v>0</v>
      </c>
      <c r="V248" t="n">
        <v>0</v>
      </c>
      <c r="W248" t="n">
        <v>0</v>
      </c>
      <c r="X248" t="n">
        <v>0</v>
      </c>
      <c r="Y248" t="n">
        <v>0</v>
      </c>
      <c r="Z248">
        <f>SUM(P248,Q248,U248,V248,X248,Y248)</f>
        <v/>
      </c>
      <c r="AA248">
        <f>SUM(R248,S248,T248,W248)</f>
        <v/>
      </c>
      <c r="AB248">
        <f>3*Z248+AA248</f>
        <v/>
      </c>
    </row>
    <row r="249">
      <c r="A249" t="inlineStr">
        <is>
          <t>New Baltimore</t>
        </is>
      </c>
      <c r="B249" t="inlineStr">
        <is>
          <t>6adaba9d938c8a00225adb8b</t>
        </is>
      </c>
      <c r="C249" t="inlineStr">
        <is>
          <t>Bossy Disposable - Blackberry Cherry</t>
        </is>
      </c>
      <c r="D249" t="inlineStr"/>
      <c r="E249" t="inlineStr">
        <is>
          <t>Vaporizers</t>
        </is>
      </c>
      <c r="F249" t="inlineStr">
        <is>
          <t>disposables</t>
        </is>
      </c>
      <c r="G249" t="inlineStr">
        <is>
          <t>N/A</t>
        </is>
      </c>
      <c r="H249" t="inlineStr">
        <is>
          <t>2g</t>
        </is>
      </c>
      <c r="I249" t="inlineStr">
        <is>
          <t>10</t>
        </is>
      </c>
      <c r="J249" t="inlineStr"/>
      <c r="K249" t="inlineStr"/>
      <c r="L249" t="inlineStr"/>
      <c r="M249" t="inlineStr">
        <is>
          <t>Vape Cart</t>
        </is>
      </c>
      <c r="N249" t="inlineStr"/>
      <c r="O249" t="inlineStr">
        <is>
          <t>https://shoppure.com/stores/pure-chesterfield-new-baltimore-rec/product/bossy-disposable-blackberry-cherry</t>
        </is>
      </c>
      <c r="P249" t="n">
        <v>0</v>
      </c>
      <c r="Q249" t="n">
        <v>0</v>
      </c>
      <c r="R249" t="n">
        <v>0</v>
      </c>
      <c r="S249" t="n">
        <v>1</v>
      </c>
      <c r="T249" t="n">
        <v>0</v>
      </c>
      <c r="U249" t="n">
        <v>1</v>
      </c>
      <c r="V249" t="n">
        <v>0</v>
      </c>
      <c r="W249" t="n">
        <v>0</v>
      </c>
      <c r="X249" t="n">
        <v>0</v>
      </c>
      <c r="Y249" t="n">
        <v>0</v>
      </c>
      <c r="Z249">
        <f>SUM(P249,Q249,U249,V249,X249,Y249)</f>
        <v/>
      </c>
      <c r="AA249">
        <f>SUM(R249,S249,T249,W249)</f>
        <v/>
      </c>
      <c r="AB249">
        <f>3*Z249+AA249</f>
        <v/>
      </c>
    </row>
    <row r="250">
      <c r="A250" t="inlineStr">
        <is>
          <t>New Baltimore</t>
        </is>
      </c>
      <c r="B250" t="inlineStr">
        <is>
          <t>6a99c8a7dc5d277ef2f6f05a</t>
        </is>
      </c>
      <c r="C250" t="inlineStr">
        <is>
          <t>Highsman XL Premium Diamonds Disposable - Beast Quake</t>
        </is>
      </c>
      <c r="D250" t="inlineStr">
        <is>
          <t>Jeeter XL Premium Diamonds 2g Disposable</t>
        </is>
      </c>
      <c r="E250" t="inlineStr">
        <is>
          <t>Vaporizers</t>
        </is>
      </c>
      <c r="F250" t="inlineStr">
        <is>
          <t>disposables</t>
        </is>
      </c>
      <c r="G250" t="inlineStr">
        <is>
          <t>Indica</t>
        </is>
      </c>
      <c r="H250" t="inlineStr">
        <is>
          <t>2g</t>
        </is>
      </c>
      <c r="I250" t="inlineStr">
        <is>
          <t>29</t>
        </is>
      </c>
      <c r="J250" t="inlineStr"/>
      <c r="K250" t="inlineStr"/>
      <c r="L250" t="inlineStr">
        <is>
          <t>6a9988a5a2465c00077efbf6</t>
        </is>
      </c>
      <c r="M250" t="inlineStr">
        <is>
          <t>Vape Cart</t>
        </is>
      </c>
      <c r="N250" t="inlineStr">
        <is>
          <t>Jeeter XL Premium Diamonds 2g Disposable</t>
        </is>
      </c>
      <c r="O250" t="inlineStr">
        <is>
          <t>https://shoppure.com/stores/pure-chesterfield-new-baltimore-rec/product/highsman-xl-premium-diamonds-disposable-beast-quake</t>
        </is>
      </c>
      <c r="P250" t="n">
        <v>0</v>
      </c>
      <c r="Q250" t="n">
        <v>0</v>
      </c>
      <c r="R250" t="n">
        <v>1</v>
      </c>
      <c r="S250" t="n">
        <v>0</v>
      </c>
      <c r="T250" t="n">
        <v>0</v>
      </c>
      <c r="U250" t="n">
        <v>0</v>
      </c>
      <c r="V250" t="n">
        <v>0</v>
      </c>
      <c r="W250" t="n">
        <v>0</v>
      </c>
      <c r="X250" t="n">
        <v>0</v>
      </c>
      <c r="Y250" t="n">
        <v>0</v>
      </c>
      <c r="Z250">
        <f>SUM(P250,Q250,U250,V250,X250,Y250)</f>
        <v/>
      </c>
      <c r="AA250">
        <f>SUM(R250,S250,T250,W250)</f>
        <v/>
      </c>
      <c r="AB250">
        <f>3*Z250+AA250</f>
        <v/>
      </c>
    </row>
    <row r="251">
      <c r="A251" t="inlineStr">
        <is>
          <t>New Baltimore</t>
        </is>
      </c>
      <c r="B251" t="inlineStr">
        <is>
          <t>6a3b22ecce4fe1be1c6c7ab6</t>
        </is>
      </c>
      <c r="C251" t="inlineStr">
        <is>
          <t>Geeked by MKX Live Resin Disposable - Royal OG</t>
        </is>
      </c>
      <c r="D251" t="inlineStr">
        <is>
          <t>Geeked by MKX 2g Live Resin Disposable</t>
        </is>
      </c>
      <c r="E251" t="inlineStr">
        <is>
          <t>Vaporizers</t>
        </is>
      </c>
      <c r="F251" t="inlineStr">
        <is>
          <t>live-resin-disposable</t>
        </is>
      </c>
      <c r="G251" t="inlineStr">
        <is>
          <t>Indica</t>
        </is>
      </c>
      <c r="H251" t="inlineStr">
        <is>
          <t>2g</t>
        </is>
      </c>
      <c r="I251" t="inlineStr">
        <is>
          <t>30</t>
        </is>
      </c>
      <c r="J251" t="inlineStr">
        <is>
          <t>yes</t>
        </is>
      </c>
      <c r="K251" t="inlineStr"/>
      <c r="L251" t="inlineStr">
        <is>
          <t>6a172ca6984a550007ba6e32</t>
        </is>
      </c>
      <c r="M251" t="inlineStr">
        <is>
          <t>Vape Cart</t>
        </is>
      </c>
      <c r="N251" t="inlineStr">
        <is>
          <t>Geeked by MKX 2g Live Resin Disposable</t>
        </is>
      </c>
      <c r="O251" t="inlineStr">
        <is>
          <t>https://shoppure.com/stores/pure-chesterfield-new-baltimore-rec/product/geeked-by-mkx-live-resin-disposable-royal-og</t>
        </is>
      </c>
      <c r="P251" t="n">
        <v>0</v>
      </c>
      <c r="Q251" t="n">
        <v>0</v>
      </c>
      <c r="R251" t="n">
        <v>1</v>
      </c>
      <c r="S251" t="n">
        <v>0</v>
      </c>
      <c r="T251" t="n">
        <v>0</v>
      </c>
      <c r="U251" t="n">
        <v>0</v>
      </c>
      <c r="V251" t="n">
        <v>0</v>
      </c>
      <c r="W251" t="n">
        <v>0</v>
      </c>
      <c r="X251" t="n">
        <v>0</v>
      </c>
      <c r="Y251" t="n">
        <v>0</v>
      </c>
      <c r="Z251">
        <f>SUM(P251,Q251,U251,V251,X251,Y251)</f>
        <v/>
      </c>
      <c r="AA251">
        <f>SUM(R251,S251,T251,W251)</f>
        <v/>
      </c>
      <c r="AB251">
        <f>3*Z251+AA251</f>
        <v/>
      </c>
    </row>
    <row r="252">
      <c r="A252" t="inlineStr">
        <is>
          <t>New Baltimore</t>
        </is>
      </c>
      <c r="B252" t="inlineStr">
        <is>
          <t>6a83624145587c38be8a18cf</t>
        </is>
      </c>
      <c r="C252" t="inlineStr">
        <is>
          <t>Pro Gro Live Resin Disposable - Sunset Fumez</t>
        </is>
      </c>
      <c r="D252" t="inlineStr">
        <is>
          <t>Pro Gro 1g Live Resin Disposable</t>
        </is>
      </c>
      <c r="E252" t="inlineStr">
        <is>
          <t>Vaporizers</t>
        </is>
      </c>
      <c r="F252" t="inlineStr">
        <is>
          <t>live-resin-disposable</t>
        </is>
      </c>
      <c r="G252" t="inlineStr">
        <is>
          <t>Hybrid</t>
        </is>
      </c>
      <c r="H252" t="inlineStr">
        <is>
          <t>1g</t>
        </is>
      </c>
      <c r="I252" t="inlineStr">
        <is>
          <t>29</t>
        </is>
      </c>
      <c r="J252" t="inlineStr">
        <is>
          <t>yes</t>
        </is>
      </c>
      <c r="K252" t="inlineStr"/>
      <c r="L252" t="inlineStr">
        <is>
          <t>6a836a98aa09630007c0d78a</t>
        </is>
      </c>
      <c r="M252" t="inlineStr">
        <is>
          <t>Vape Cart</t>
        </is>
      </c>
      <c r="N252" t="inlineStr">
        <is>
          <t>Pro Gro 1g Live Resin Disposable</t>
        </is>
      </c>
      <c r="O252" t="inlineStr">
        <is>
          <t>https://shoppure.com/stores/pure-chesterfield-new-baltimore-rec/product/pro-gro-live-resin-disposable-sunset-fumez</t>
        </is>
      </c>
      <c r="P252" t="n">
        <v>0</v>
      </c>
      <c r="Q252" t="n">
        <v>0</v>
      </c>
      <c r="R252" t="n">
        <v>1</v>
      </c>
      <c r="S252" t="n">
        <v>0</v>
      </c>
      <c r="T252" t="n">
        <v>0</v>
      </c>
      <c r="U252" t="n">
        <v>0</v>
      </c>
      <c r="V252" t="n">
        <v>0</v>
      </c>
      <c r="W252" t="n">
        <v>0</v>
      </c>
      <c r="X252" t="n">
        <v>0</v>
      </c>
      <c r="Y252" t="n">
        <v>0</v>
      </c>
      <c r="Z252">
        <f>SUM(P252,Q252,U252,V252,X252,Y252)</f>
        <v/>
      </c>
      <c r="AA252">
        <f>SUM(R252,S252,T252,W252)</f>
        <v/>
      </c>
      <c r="AB252">
        <f>3*Z252+AA252</f>
        <v/>
      </c>
    </row>
    <row r="253">
      <c r="A253" t="inlineStr">
        <is>
          <t>New Baltimore</t>
        </is>
      </c>
      <c r="B253" t="inlineStr">
        <is>
          <t>6a68ad0ab2951b336a8de1a8</t>
        </is>
      </c>
      <c r="C253" t="inlineStr">
        <is>
          <t>Good News Cart - Counting Sheep</t>
        </is>
      </c>
      <c r="D253" t="inlineStr">
        <is>
          <t>Good News</t>
        </is>
      </c>
      <c r="E253" t="inlineStr">
        <is>
          <t>Vaporizers</t>
        </is>
      </c>
      <c r="F253" t="inlineStr">
        <is>
          <t>cartridges</t>
        </is>
      </c>
      <c r="G253" t="inlineStr">
        <is>
          <t>Indica</t>
        </is>
      </c>
      <c r="H253" t="inlineStr">
        <is>
          <t>1g</t>
        </is>
      </c>
      <c r="I253" t="inlineStr">
        <is>
          <t>10</t>
        </is>
      </c>
      <c r="J253" t="inlineStr">
        <is>
          <t>yes</t>
        </is>
      </c>
      <c r="K253" t="inlineStr"/>
      <c r="L253" t="inlineStr">
        <is>
          <t>69e976dedceca700074e7b8f</t>
        </is>
      </c>
      <c r="M253" t="inlineStr">
        <is>
          <t>Vape Cart</t>
        </is>
      </c>
      <c r="N253" t="inlineStr">
        <is>
          <t>Good News 1g Cart</t>
        </is>
      </c>
      <c r="O253" t="inlineStr">
        <is>
          <t>https://shoppure.com/stores/pure-chesterfield-new-baltimore-rec/product/good-news-cart-counting-sheep</t>
        </is>
      </c>
      <c r="P253" t="n">
        <v>0</v>
      </c>
      <c r="Q253" t="n">
        <v>0</v>
      </c>
      <c r="R253" t="n">
        <v>0</v>
      </c>
      <c r="S253" t="n">
        <v>0</v>
      </c>
      <c r="T253" t="n">
        <v>0</v>
      </c>
      <c r="U253" t="n">
        <v>0</v>
      </c>
      <c r="V253" t="n">
        <v>0</v>
      </c>
      <c r="W253" t="n">
        <v>0</v>
      </c>
      <c r="X253" t="n">
        <v>0</v>
      </c>
      <c r="Y253" t="n">
        <v>0</v>
      </c>
      <c r="Z253">
        <f>SUM(P253,Q253,U253,V253,X253,Y253)</f>
        <v/>
      </c>
      <c r="AA253">
        <f>SUM(R253,S253,T253,W253)</f>
        <v/>
      </c>
      <c r="AB253">
        <f>3*Z253+AA253</f>
        <v/>
      </c>
    </row>
    <row r="254">
      <c r="A254" t="inlineStr">
        <is>
          <t>New Baltimore</t>
        </is>
      </c>
      <c r="B254" t="inlineStr">
        <is>
          <t>69a3586b4c532efb4eb24f37</t>
        </is>
      </c>
      <c r="C254" t="inlineStr">
        <is>
          <t>Rocket Blast - Cart - Rainbow Rips</t>
        </is>
      </c>
      <c r="D254" t="inlineStr">
        <is>
          <t>Rocket Blast 1g Cart</t>
        </is>
      </c>
      <c r="E254" t="inlineStr">
        <is>
          <t>Vaporizers</t>
        </is>
      </c>
      <c r="F254" t="inlineStr">
        <is>
          <t>cartridges</t>
        </is>
      </c>
      <c r="G254" t="inlineStr">
        <is>
          <t>Sativa</t>
        </is>
      </c>
      <c r="H254" t="inlineStr">
        <is>
          <t>1g</t>
        </is>
      </c>
      <c r="I254" t="inlineStr">
        <is>
          <t>3.79</t>
        </is>
      </c>
      <c r="J254" t="inlineStr"/>
      <c r="K254" t="inlineStr">
        <is>
          <t>$25 Happy Deals #3 (1g Carts) | 5/$12 Bossy, Sleeperz, Sweet or Rocket Blast 1g Carts</t>
        </is>
      </c>
      <c r="L254" t="inlineStr">
        <is>
          <t>69a367245d7f580007184152</t>
        </is>
      </c>
      <c r="M254" t="inlineStr">
        <is>
          <t>Vape Cart</t>
        </is>
      </c>
      <c r="N254" t="inlineStr">
        <is>
          <t>Rocket Blast 1g Cart</t>
        </is>
      </c>
      <c r="O254" t="inlineStr">
        <is>
          <t>https://shoppure.com/stores/pure-chesterfield-new-baltimore-rec/product/rocket-blast-cart-rainbow-rips</t>
        </is>
      </c>
      <c r="P254" t="n">
        <v>0</v>
      </c>
      <c r="Q254" t="n">
        <v>0</v>
      </c>
      <c r="R254" t="n">
        <v>1</v>
      </c>
      <c r="S254" t="n">
        <v>0</v>
      </c>
      <c r="T254" t="n">
        <v>0</v>
      </c>
      <c r="U254" t="n">
        <v>0</v>
      </c>
      <c r="V254" t="n">
        <v>0</v>
      </c>
      <c r="W254" t="n">
        <v>0</v>
      </c>
      <c r="X254" t="n">
        <v>0</v>
      </c>
      <c r="Y254" t="n">
        <v>0</v>
      </c>
      <c r="Z254">
        <f>SUM(P254,Q254,U254,V254,X254,Y254)</f>
        <v/>
      </c>
      <c r="AA254">
        <f>SUM(R254,S254,T254,W254)</f>
        <v/>
      </c>
      <c r="AB254">
        <f>3*Z254+AA254</f>
        <v/>
      </c>
    </row>
    <row r="255">
      <c r="A255" t="inlineStr">
        <is>
          <t>New Baltimore</t>
        </is>
      </c>
      <c r="B255" t="inlineStr">
        <is>
          <t>690670260bea2da2db400c0c</t>
        </is>
      </c>
      <c r="C255" t="inlineStr">
        <is>
          <t>Jeeter Liquid Diamond Disposable - Strawberry Sour Diesel</t>
        </is>
      </c>
      <c r="D255" t="inlineStr">
        <is>
          <t>Jeeter 1g Liquid Diamond Dispo</t>
        </is>
      </c>
      <c r="E255" t="inlineStr">
        <is>
          <t>Vaporizers</t>
        </is>
      </c>
      <c r="F255" t="inlineStr">
        <is>
          <t>disposables</t>
        </is>
      </c>
      <c r="G255" t="inlineStr">
        <is>
          <t>Sativa</t>
        </is>
      </c>
      <c r="H255" t="inlineStr">
        <is>
          <t>1g</t>
        </is>
      </c>
      <c r="I255" t="inlineStr">
        <is>
          <t>20</t>
        </is>
      </c>
      <c r="J255" t="inlineStr"/>
      <c r="K255" t="inlineStr"/>
      <c r="L255" t="inlineStr">
        <is>
          <t>68caff8f2f49e90007f726e8</t>
        </is>
      </c>
      <c r="M255" t="inlineStr">
        <is>
          <t>Vape Cart</t>
        </is>
      </c>
      <c r="N255" t="inlineStr">
        <is>
          <t>Jeeter 1g Liquid Diamond Dispo</t>
        </is>
      </c>
      <c r="O255" t="inlineStr">
        <is>
          <t>https://shoppure.com/stores/pure-chesterfield-new-baltimore-rec/product/jeeter-liquid-diamond-disposable-strawberry-sour-diesel</t>
        </is>
      </c>
      <c r="P255" t="n">
        <v>0</v>
      </c>
      <c r="Q255" t="n">
        <v>0</v>
      </c>
      <c r="R255" t="n">
        <v>1</v>
      </c>
      <c r="S255" t="n">
        <v>0</v>
      </c>
      <c r="T255" t="n">
        <v>0</v>
      </c>
      <c r="U255" t="n">
        <v>0</v>
      </c>
      <c r="V255" t="n">
        <v>0</v>
      </c>
      <c r="W255" t="n">
        <v>0</v>
      </c>
      <c r="X255" t="n">
        <v>0</v>
      </c>
      <c r="Y255" t="n">
        <v>0</v>
      </c>
      <c r="Z255">
        <f>SUM(P255,Q255,U255,V255,X255,Y255)</f>
        <v/>
      </c>
      <c r="AA255">
        <f>SUM(R255,S255,T255,W255)</f>
        <v/>
      </c>
      <c r="AB255">
        <f>3*Z255+AA255</f>
        <v/>
      </c>
    </row>
    <row r="256">
      <c r="A256" t="inlineStr">
        <is>
          <t>New Baltimore</t>
        </is>
      </c>
      <c r="B256" t="inlineStr">
        <is>
          <t>6802aee447b24c8a8ec2b104</t>
        </is>
      </c>
      <c r="C256" t="inlineStr">
        <is>
          <t>Ripz Disposable - Blue Alien</t>
        </is>
      </c>
      <c r="D256" t="inlineStr">
        <is>
          <t>Ripz 2g Dispo</t>
        </is>
      </c>
      <c r="E256" t="inlineStr">
        <is>
          <t>Vaporizers</t>
        </is>
      </c>
      <c r="F256" t="inlineStr">
        <is>
          <t>disposables</t>
        </is>
      </c>
      <c r="G256" t="inlineStr">
        <is>
          <t>Indica</t>
        </is>
      </c>
      <c r="H256" t="inlineStr">
        <is>
          <t>2g</t>
        </is>
      </c>
      <c r="I256" t="inlineStr">
        <is>
          <t>10</t>
        </is>
      </c>
      <c r="J256" t="inlineStr"/>
      <c r="K256" t="inlineStr">
        <is>
          <t>$25 Happy Deals #4 (Disposables) | $50 Happy Deals #4 (Disposables) | 2/$15 Ripz/Fly/Party Favors 2g Disposables</t>
        </is>
      </c>
      <c r="L256" t="inlineStr">
        <is>
          <t>67c203b606169000072b8238</t>
        </is>
      </c>
      <c r="M256" t="inlineStr">
        <is>
          <t>Vape Cart</t>
        </is>
      </c>
      <c r="N256" t="inlineStr">
        <is>
          <t>Ripz 2g Dispo</t>
        </is>
      </c>
      <c r="O256" t="inlineStr">
        <is>
          <t>https://shoppure.com/stores/pure-chesterfield-new-baltimore-rec/product/ripz-disposable-blue-alien</t>
        </is>
      </c>
      <c r="P256" t="n">
        <v>0</v>
      </c>
      <c r="Q256" t="n">
        <v>0</v>
      </c>
      <c r="R256" t="n">
        <v>1</v>
      </c>
      <c r="S256" t="n">
        <v>0</v>
      </c>
      <c r="T256" t="n">
        <v>0</v>
      </c>
      <c r="U256" t="n">
        <v>0</v>
      </c>
      <c r="V256" t="n">
        <v>0</v>
      </c>
      <c r="W256" t="n">
        <v>0</v>
      </c>
      <c r="X256" t="n">
        <v>0</v>
      </c>
      <c r="Y256" t="n">
        <v>0</v>
      </c>
      <c r="Z256">
        <f>SUM(P256,Q256,U256,V256,X256,Y256)</f>
        <v/>
      </c>
      <c r="AA256">
        <f>SUM(R256,S256,T256,W256)</f>
        <v/>
      </c>
      <c r="AB256">
        <f>3*Z256+AA256</f>
        <v/>
      </c>
    </row>
    <row r="257">
      <c r="A257" t="inlineStr">
        <is>
          <t>New Baltimore</t>
        </is>
      </c>
      <c r="B257" t="inlineStr">
        <is>
          <t>6a3ef5076e0f8865245eaf84</t>
        </is>
      </c>
      <c r="C257" t="inlineStr">
        <is>
          <t>Party Favors Juicebox Vape - Sativa - Juicy Red Apple</t>
        </is>
      </c>
      <c r="D257" t="inlineStr">
        <is>
          <t>Party Favors 3g Disposable</t>
        </is>
      </c>
      <c r="E257" t="inlineStr">
        <is>
          <t>Vaporizers</t>
        </is>
      </c>
      <c r="F257" t="inlineStr">
        <is>
          <t>cartridges</t>
        </is>
      </c>
      <c r="G257" t="inlineStr">
        <is>
          <t>Sativa</t>
        </is>
      </c>
      <c r="H257" t="inlineStr">
        <is>
          <t>3g</t>
        </is>
      </c>
      <c r="I257" t="inlineStr">
        <is>
          <t>22</t>
        </is>
      </c>
      <c r="J257" t="inlineStr"/>
      <c r="K257" t="inlineStr"/>
      <c r="L257" t="inlineStr">
        <is>
          <t>6a20aea028e8cd00075ee665</t>
        </is>
      </c>
      <c r="M257" t="inlineStr">
        <is>
          <t>Vape Cart</t>
        </is>
      </c>
      <c r="N257" t="inlineStr">
        <is>
          <t>Party Favors 3g Disposable</t>
        </is>
      </c>
      <c r="O257" t="inlineStr">
        <is>
          <t>https://shoppure.com/stores/pure-chesterfield-new-baltimore-rec/product/party-favors-juicebox-vape-sativa-juicy-red-apple</t>
        </is>
      </c>
      <c r="P257" t="n">
        <v>0</v>
      </c>
      <c r="Q257" t="n">
        <v>0</v>
      </c>
      <c r="R257" t="n">
        <v>1</v>
      </c>
      <c r="S257" t="n">
        <v>0</v>
      </c>
      <c r="T257" t="n">
        <v>1</v>
      </c>
      <c r="U257" t="n">
        <v>0</v>
      </c>
      <c r="V257" t="n">
        <v>0</v>
      </c>
      <c r="W257" t="n">
        <v>0</v>
      </c>
      <c r="X257" t="n">
        <v>0</v>
      </c>
      <c r="Y257" t="n">
        <v>0</v>
      </c>
      <c r="Z257">
        <f>SUM(P257,Q257,U257,V257,X257,Y257)</f>
        <v/>
      </c>
      <c r="AA257">
        <f>SUM(R257,S257,T257,W257)</f>
        <v/>
      </c>
      <c r="AB257">
        <f>3*Z257+AA257</f>
        <v/>
      </c>
    </row>
    <row r="258">
      <c r="A258" t="inlineStr">
        <is>
          <t>New Baltimore</t>
        </is>
      </c>
      <c r="B258" t="inlineStr">
        <is>
          <t>6a8dc69c428d93b025e27cf0</t>
        </is>
      </c>
      <c r="C258" t="inlineStr">
        <is>
          <t>Society C Live Resin Disposable - Girl Scout Cookie</t>
        </is>
      </c>
      <c r="D258" t="inlineStr">
        <is>
          <t>Society C Live Resin Disposable</t>
        </is>
      </c>
      <c r="E258" t="inlineStr">
        <is>
          <t>Vaporizers</t>
        </is>
      </c>
      <c r="F258" t="inlineStr">
        <is>
          <t>live-resin-disposable</t>
        </is>
      </c>
      <c r="G258" t="inlineStr">
        <is>
          <t>Hybrid</t>
        </is>
      </c>
      <c r="H258" t="inlineStr">
        <is>
          <t>2g</t>
        </is>
      </c>
      <c r="I258" t="inlineStr">
        <is>
          <t>26</t>
        </is>
      </c>
      <c r="J258" t="inlineStr"/>
      <c r="K258" t="inlineStr"/>
      <c r="L258" t="inlineStr">
        <is>
          <t>6a7e4941766540000711ce72</t>
        </is>
      </c>
      <c r="M258" t="inlineStr">
        <is>
          <t>Vape Cart</t>
        </is>
      </c>
      <c r="N258" t="inlineStr">
        <is>
          <t>Society C Live Resin Disposable</t>
        </is>
      </c>
      <c r="O258" t="inlineStr">
        <is>
          <t>https://shoppure.com/stores/pure-chesterfield-new-baltimore-rec/product/society-c-live-resin-disposable-girl-scout-cookie</t>
        </is>
      </c>
      <c r="P258" t="n">
        <v>0</v>
      </c>
      <c r="Q258" t="n">
        <v>0</v>
      </c>
      <c r="R258" t="n">
        <v>1</v>
      </c>
      <c r="S258" t="n">
        <v>0</v>
      </c>
      <c r="T258" t="n">
        <v>0</v>
      </c>
      <c r="U258" t="n">
        <v>0</v>
      </c>
      <c r="V258" t="n">
        <v>0</v>
      </c>
      <c r="W258" t="n">
        <v>0</v>
      </c>
      <c r="X258" t="n">
        <v>0</v>
      </c>
      <c r="Y258" t="n">
        <v>0</v>
      </c>
      <c r="Z258">
        <f>SUM(P258,Q258,U258,V258,X258,Y258)</f>
        <v/>
      </c>
      <c r="AA258">
        <f>SUM(R258,S258,T258,W258)</f>
        <v/>
      </c>
      <c r="AB258">
        <f>3*Z258+AA258</f>
        <v/>
      </c>
    </row>
    <row r="259">
      <c r="A259" t="inlineStr">
        <is>
          <t>New Baltimore</t>
        </is>
      </c>
      <c r="B259" t="inlineStr">
        <is>
          <t>6ab42802bd67a200071cd5b6</t>
        </is>
      </c>
      <c r="C259" t="inlineStr">
        <is>
          <t>Bliss Live Resin Cart - Indica - Grape Chaos</t>
        </is>
      </c>
      <c r="D259" t="inlineStr">
        <is>
          <t>Bliss 1g Live Resin Cart</t>
        </is>
      </c>
      <c r="E259" t="inlineStr">
        <is>
          <t>Vaporizers</t>
        </is>
      </c>
      <c r="F259" t="inlineStr">
        <is>
          <t>live-resin-cartridge</t>
        </is>
      </c>
      <c r="G259" t="inlineStr">
        <is>
          <t>Indica</t>
        </is>
      </c>
      <c r="H259" t="inlineStr">
        <is>
          <t>1g</t>
        </is>
      </c>
      <c r="I259" t="inlineStr">
        <is>
          <t>8</t>
        </is>
      </c>
      <c r="J259" t="inlineStr"/>
      <c r="K259" t="inlineStr">
        <is>
          <t>2/$10 Bliss 1g Live Resin Carts</t>
        </is>
      </c>
      <c r="L259" t="inlineStr">
        <is>
          <t>6ab43228dc9c27000775b7f2</t>
        </is>
      </c>
      <c r="M259" t="inlineStr">
        <is>
          <t>Vape Cart</t>
        </is>
      </c>
      <c r="N259" t="inlineStr">
        <is>
          <t>Bliss 1g Live Resin Cart</t>
        </is>
      </c>
      <c r="O259" t="inlineStr">
        <is>
          <t>https://shoppure.com/stores/pure-chesterfield-new-baltimore-rec/product/bliss-live-resin-cart-indica-grape-chaos</t>
        </is>
      </c>
      <c r="P259" t="n">
        <v>0</v>
      </c>
      <c r="Q259" t="n">
        <v>0</v>
      </c>
      <c r="R259" t="n">
        <v>1</v>
      </c>
      <c r="S259" t="n">
        <v>0</v>
      </c>
      <c r="T259" t="n">
        <v>1</v>
      </c>
      <c r="U259" t="n">
        <v>0</v>
      </c>
      <c r="V259" t="n">
        <v>0</v>
      </c>
      <c r="W259" t="n">
        <v>0</v>
      </c>
      <c r="X259" t="n">
        <v>0</v>
      </c>
      <c r="Y259" t="n">
        <v>0</v>
      </c>
      <c r="Z259">
        <f>SUM(P259,Q259,U259,V259,X259,Y259)</f>
        <v/>
      </c>
      <c r="AA259">
        <f>SUM(R259,S259,T259,W259)</f>
        <v/>
      </c>
      <c r="AB259">
        <f>3*Z259+AA259</f>
        <v/>
      </c>
    </row>
    <row r="260">
      <c r="A260" t="inlineStr">
        <is>
          <t>New Baltimore</t>
        </is>
      </c>
      <c r="B260" t="inlineStr">
        <is>
          <t>6aad8687ec846f00075880b6</t>
        </is>
      </c>
      <c r="C260" t="inlineStr">
        <is>
          <t>High Supply Live Resin Vape - Sativa - Pineapple Zest</t>
        </is>
      </c>
      <c r="D260" t="inlineStr">
        <is>
          <t>High Supply LR Cart</t>
        </is>
      </c>
      <c r="E260" t="inlineStr">
        <is>
          <t>Vaporizers</t>
        </is>
      </c>
      <c r="F260" t="inlineStr">
        <is>
          <t>live-resin</t>
        </is>
      </c>
      <c r="G260" t="inlineStr">
        <is>
          <t>Sativa</t>
        </is>
      </c>
      <c r="H260" t="inlineStr">
        <is>
          <t>1g</t>
        </is>
      </c>
      <c r="I260" t="inlineStr">
        <is>
          <t>14</t>
        </is>
      </c>
      <c r="J260" t="inlineStr"/>
      <c r="K260" t="inlineStr"/>
      <c r="L260" t="inlineStr">
        <is>
          <t>6aa45aa7cd4b250007103912</t>
        </is>
      </c>
      <c r="M260" t="inlineStr">
        <is>
          <t>Vape Cart</t>
        </is>
      </c>
      <c r="N260" t="inlineStr">
        <is>
          <t>High Supply LR Cart</t>
        </is>
      </c>
      <c r="O260" t="inlineStr">
        <is>
          <t>https://shoppure.com/stores/pure-chesterfield-new-baltimore-rec/product/high-supply-live-resin-vape-sativa-pineapple-zest</t>
        </is>
      </c>
      <c r="P260" t="n">
        <v>0</v>
      </c>
      <c r="Q260" t="n">
        <v>0</v>
      </c>
      <c r="R260" t="n">
        <v>1</v>
      </c>
      <c r="S260" t="n">
        <v>0</v>
      </c>
      <c r="T260" t="n">
        <v>1</v>
      </c>
      <c r="U260" t="n">
        <v>0</v>
      </c>
      <c r="V260" t="n">
        <v>0</v>
      </c>
      <c r="W260" t="n">
        <v>0</v>
      </c>
      <c r="X260" t="n">
        <v>0</v>
      </c>
      <c r="Y260" t="n">
        <v>0</v>
      </c>
      <c r="Z260">
        <f>SUM(P260,Q260,U260,V260,X260,Y260)</f>
        <v/>
      </c>
      <c r="AA260">
        <f>SUM(R260,S260,T260,W260)</f>
        <v/>
      </c>
      <c r="AB260">
        <f>3*Z260+AA260</f>
        <v/>
      </c>
    </row>
    <row r="261">
      <c r="A261" t="inlineStr">
        <is>
          <t>New Baltimore</t>
        </is>
      </c>
      <c r="B261" t="inlineStr">
        <is>
          <t>675e6fa36a7a2474780a064f</t>
        </is>
      </c>
      <c r="C261" t="inlineStr">
        <is>
          <t>Mitten Extracts Disposable - Sativa - Pineapple Express</t>
        </is>
      </c>
      <c r="D261" t="inlineStr">
        <is>
          <t>Mitten Extracts</t>
        </is>
      </c>
      <c r="E261" t="inlineStr">
        <is>
          <t>Vaporizers</t>
        </is>
      </c>
      <c r="F261" t="inlineStr">
        <is>
          <t>disposables</t>
        </is>
      </c>
      <c r="G261" t="inlineStr">
        <is>
          <t>Sativa</t>
        </is>
      </c>
      <c r="H261" t="inlineStr">
        <is>
          <t>1g</t>
        </is>
      </c>
      <c r="I261" t="inlineStr">
        <is>
          <t>10</t>
        </is>
      </c>
      <c r="J261" t="inlineStr"/>
      <c r="K261" t="inlineStr"/>
      <c r="L261" t="inlineStr">
        <is>
          <t>65e10de62cb45e00077b3bb2</t>
        </is>
      </c>
      <c r="M261" t="inlineStr">
        <is>
          <t>Vape Cart</t>
        </is>
      </c>
      <c r="N261" t="inlineStr">
        <is>
          <t>Mitten 1g Dispo</t>
        </is>
      </c>
      <c r="O261" t="inlineStr">
        <is>
          <t>https://shoppure.com/stores/pure-chesterfield-new-baltimore-rec/product/mitten-extracts-disposable-sativa-pineapple-express</t>
        </is>
      </c>
      <c r="P261" t="n">
        <v>0</v>
      </c>
      <c r="Q261" t="n">
        <v>0</v>
      </c>
      <c r="R261" t="n">
        <v>0</v>
      </c>
      <c r="S261" t="n">
        <v>0</v>
      </c>
      <c r="T261" t="n">
        <v>1</v>
      </c>
      <c r="U261" t="n">
        <v>0</v>
      </c>
      <c r="V261" t="n">
        <v>0</v>
      </c>
      <c r="W261" t="n">
        <v>0</v>
      </c>
      <c r="X261" t="n">
        <v>0</v>
      </c>
      <c r="Y261" t="n">
        <v>0</v>
      </c>
      <c r="Z261">
        <f>SUM(P261,Q261,U261,V261,X261,Y261)</f>
        <v/>
      </c>
      <c r="AA261">
        <f>SUM(R261,S261,T261,W261)</f>
        <v/>
      </c>
      <c r="AB261">
        <f>3*Z261+AA261</f>
        <v/>
      </c>
    </row>
    <row r="262">
      <c r="A262" t="inlineStr">
        <is>
          <t>New Baltimore</t>
        </is>
      </c>
      <c r="B262" t="inlineStr">
        <is>
          <t>67f07696098699ecc20afa8f</t>
        </is>
      </c>
      <c r="C262" t="inlineStr">
        <is>
          <t>Fly Cart - Guava Cake</t>
        </is>
      </c>
      <c r="D262" t="inlineStr">
        <is>
          <t>Fly Concentrates</t>
        </is>
      </c>
      <c r="E262" t="inlineStr">
        <is>
          <t>Vaporizers</t>
        </is>
      </c>
      <c r="F262" t="inlineStr">
        <is>
          <t>cartridges</t>
        </is>
      </c>
      <c r="G262" t="inlineStr">
        <is>
          <t>Sativa</t>
        </is>
      </c>
      <c r="H262" t="inlineStr">
        <is>
          <t>1g</t>
        </is>
      </c>
      <c r="I262" t="inlineStr">
        <is>
          <t>3.79</t>
        </is>
      </c>
      <c r="J262" t="inlineStr"/>
      <c r="K262" t="inlineStr">
        <is>
          <t>$25 Happy Deals #3 (1g Carts) | 4/$10 Fly 1g Carts</t>
        </is>
      </c>
      <c r="L262" t="inlineStr">
        <is>
          <t>67e99168095afe0007a11872</t>
        </is>
      </c>
      <c r="M262" t="inlineStr">
        <is>
          <t>Vape Cart</t>
        </is>
      </c>
      <c r="N262" t="inlineStr">
        <is>
          <t>Fly 1g Cart</t>
        </is>
      </c>
      <c r="O262" t="inlineStr">
        <is>
          <t>https://shoppure.com/stores/pure-chesterfield-new-baltimore-rec/product/fly-cart-guava-cake</t>
        </is>
      </c>
      <c r="P262" t="n">
        <v>0</v>
      </c>
      <c r="Q262" t="n">
        <v>0</v>
      </c>
      <c r="R262" t="n">
        <v>0</v>
      </c>
      <c r="S262" t="n">
        <v>0</v>
      </c>
      <c r="T262" t="n">
        <v>0</v>
      </c>
      <c r="U262" t="n">
        <v>0</v>
      </c>
      <c r="V262" t="n">
        <v>0</v>
      </c>
      <c r="W262" t="n">
        <v>0</v>
      </c>
      <c r="X262" t="n">
        <v>0</v>
      </c>
      <c r="Y262" t="n">
        <v>0</v>
      </c>
      <c r="Z262">
        <f>SUM(P262,Q262,U262,V262,X262,Y262)</f>
        <v/>
      </c>
      <c r="AA262">
        <f>SUM(R262,S262,T262,W262)</f>
        <v/>
      </c>
      <c r="AB262">
        <f>3*Z262+AA262</f>
        <v/>
      </c>
    </row>
    <row r="263">
      <c r="A263" t="inlineStr">
        <is>
          <t>New Baltimore</t>
        </is>
      </c>
      <c r="B263" t="inlineStr">
        <is>
          <t>6a3186adea0113a53203019f</t>
        </is>
      </c>
      <c r="C263" t="inlineStr">
        <is>
          <t>Breeze PRO Disposable Vape - Blueberry Lemonade</t>
        </is>
      </c>
      <c r="D263" t="inlineStr">
        <is>
          <t>Breeze Canna PRO 2g</t>
        </is>
      </c>
      <c r="E263" t="inlineStr">
        <is>
          <t>Vaporizers</t>
        </is>
      </c>
      <c r="F263" t="inlineStr">
        <is>
          <t>disposables</t>
        </is>
      </c>
      <c r="G263" t="inlineStr">
        <is>
          <t>Hybrid</t>
        </is>
      </c>
      <c r="H263" t="inlineStr">
        <is>
          <t>2g</t>
        </is>
      </c>
      <c r="I263" t="inlineStr">
        <is>
          <t>19</t>
        </is>
      </c>
      <c r="J263" t="inlineStr"/>
      <c r="K263" t="inlineStr"/>
      <c r="L263" t="inlineStr">
        <is>
          <t>6a30aac87274d400073cb6fa</t>
        </is>
      </c>
      <c r="M263" t="inlineStr">
        <is>
          <t>Vape Cart</t>
        </is>
      </c>
      <c r="N263" t="inlineStr">
        <is>
          <t>Breeze Canna PRO 2g</t>
        </is>
      </c>
      <c r="O263" t="inlineStr">
        <is>
          <t>https://shoppure.com/stores/pure-chesterfield-new-baltimore-rec/product/breeze-pro-disposable-vape-blueberry-lemonade</t>
        </is>
      </c>
      <c r="P263" t="n">
        <v>0</v>
      </c>
      <c r="Q263" t="n">
        <v>0</v>
      </c>
      <c r="R263" t="n">
        <v>1</v>
      </c>
      <c r="S263" t="n">
        <v>0</v>
      </c>
      <c r="T263" t="n">
        <v>0</v>
      </c>
      <c r="U263" t="n">
        <v>0</v>
      </c>
      <c r="V263" t="n">
        <v>0</v>
      </c>
      <c r="W263" t="n">
        <v>0</v>
      </c>
      <c r="X263" t="n">
        <v>0</v>
      </c>
      <c r="Y263" t="n">
        <v>0</v>
      </c>
      <c r="Z263">
        <f>SUM(P263,Q263,U263,V263,X263,Y263)</f>
        <v/>
      </c>
      <c r="AA263">
        <f>SUM(R263,S263,T263,W263)</f>
        <v/>
      </c>
      <c r="AB263">
        <f>3*Z263+AA263</f>
        <v/>
      </c>
    </row>
    <row r="264">
      <c r="A264" t="inlineStr">
        <is>
          <t>New Baltimore</t>
        </is>
      </c>
      <c r="B264" t="inlineStr">
        <is>
          <t>6ab42802bd67a200071cd5b2</t>
        </is>
      </c>
      <c r="C264" t="inlineStr">
        <is>
          <t>Bliss Live Resin Cart - Sativa - Cosmic Halos</t>
        </is>
      </c>
      <c r="D264" t="inlineStr">
        <is>
          <t>Bliss 1g Live Resin Cart</t>
        </is>
      </c>
      <c r="E264" t="inlineStr">
        <is>
          <t>Vaporizers</t>
        </is>
      </c>
      <c r="F264" t="inlineStr">
        <is>
          <t>live-resin-cartridge</t>
        </is>
      </c>
      <c r="G264" t="inlineStr">
        <is>
          <t>Sativa</t>
        </is>
      </c>
      <c r="H264" t="inlineStr">
        <is>
          <t>1g</t>
        </is>
      </c>
      <c r="I264" t="inlineStr">
        <is>
          <t>8</t>
        </is>
      </c>
      <c r="J264" t="inlineStr"/>
      <c r="K264" t="inlineStr">
        <is>
          <t>2/$10 Bliss 1g Live Resin Carts</t>
        </is>
      </c>
      <c r="L264" t="inlineStr">
        <is>
          <t>6ab2f7460ab99e0007f97a61</t>
        </is>
      </c>
      <c r="M264" t="inlineStr">
        <is>
          <t>Vape Cart</t>
        </is>
      </c>
      <c r="N264" t="inlineStr">
        <is>
          <t>Bliss 1g Live Resin Cart</t>
        </is>
      </c>
      <c r="O264" t="inlineStr">
        <is>
          <t>https://shoppure.com/stores/pure-chesterfield-new-baltimore-rec/product/bliss-live-resin-cart-sativa-cosmic-halos</t>
        </is>
      </c>
      <c r="P264" t="n">
        <v>0</v>
      </c>
      <c r="Q264" t="n">
        <v>0</v>
      </c>
      <c r="R264" t="n">
        <v>1</v>
      </c>
      <c r="S264" t="n">
        <v>0</v>
      </c>
      <c r="T264" t="n">
        <v>1</v>
      </c>
      <c r="U264" t="n">
        <v>0</v>
      </c>
      <c r="V264" t="n">
        <v>0</v>
      </c>
      <c r="W264" t="n">
        <v>0</v>
      </c>
      <c r="X264" t="n">
        <v>0</v>
      </c>
      <c r="Y264" t="n">
        <v>0</v>
      </c>
      <c r="Z264">
        <f>SUM(P264,Q264,U264,V264,X264,Y264)</f>
        <v/>
      </c>
      <c r="AA264">
        <f>SUM(R264,S264,T264,W264)</f>
        <v/>
      </c>
      <c r="AB264">
        <f>3*Z264+AA264</f>
        <v/>
      </c>
    </row>
    <row r="265">
      <c r="A265" t="inlineStr">
        <is>
          <t>New Baltimore</t>
        </is>
      </c>
      <c r="B265" t="inlineStr">
        <is>
          <t>6ab42802bd67a200071cd5b3</t>
        </is>
      </c>
      <c r="C265" t="inlineStr">
        <is>
          <t>Bliss Live Resin Cart - Sativa - Baja Bomb</t>
        </is>
      </c>
      <c r="D265" t="inlineStr">
        <is>
          <t>Bliss 1g Live Resin Cart</t>
        </is>
      </c>
      <c r="E265" t="inlineStr">
        <is>
          <t>Vaporizers</t>
        </is>
      </c>
      <c r="F265" t="inlineStr">
        <is>
          <t>live-resin-cartridge</t>
        </is>
      </c>
      <c r="G265" t="inlineStr">
        <is>
          <t>Sativa</t>
        </is>
      </c>
      <c r="H265" t="inlineStr">
        <is>
          <t>1g</t>
        </is>
      </c>
      <c r="I265" t="inlineStr">
        <is>
          <t>8</t>
        </is>
      </c>
      <c r="J265" t="inlineStr"/>
      <c r="K265" t="inlineStr">
        <is>
          <t>2/$10 Bliss 1g Live Resin Carts</t>
        </is>
      </c>
      <c r="L265" t="inlineStr">
        <is>
          <t>6ab2f7460ab99e0007f97a76</t>
        </is>
      </c>
      <c r="M265" t="inlineStr">
        <is>
          <t>Vape Cart</t>
        </is>
      </c>
      <c r="N265" t="inlineStr">
        <is>
          <t>Bliss 1g Live Resin Cart</t>
        </is>
      </c>
      <c r="O265" t="inlineStr">
        <is>
          <t>https://shoppure.com/stores/pure-chesterfield-new-baltimore-rec/product/bliss-live-resin-cart-sativa-baja-bomb</t>
        </is>
      </c>
      <c r="P265" t="n">
        <v>0</v>
      </c>
      <c r="Q265" t="n">
        <v>0</v>
      </c>
      <c r="R265" t="n">
        <v>1</v>
      </c>
      <c r="S265" t="n">
        <v>0</v>
      </c>
      <c r="T265" t="n">
        <v>1</v>
      </c>
      <c r="U265" t="n">
        <v>0</v>
      </c>
      <c r="V265" t="n">
        <v>0</v>
      </c>
      <c r="W265" t="n">
        <v>0</v>
      </c>
      <c r="X265" t="n">
        <v>0</v>
      </c>
      <c r="Y265" t="n">
        <v>0</v>
      </c>
      <c r="Z265">
        <f>SUM(P265,Q265,U265,V265,X265,Y265)</f>
        <v/>
      </c>
      <c r="AA265">
        <f>SUM(R265,S265,T265,W265)</f>
        <v/>
      </c>
      <c r="AB265">
        <f>3*Z265+AA265</f>
        <v/>
      </c>
    </row>
    <row r="266">
      <c r="A266" t="inlineStr">
        <is>
          <t>New Baltimore</t>
        </is>
      </c>
      <c r="B266" t="inlineStr">
        <is>
          <t>68ba8bf1155c4525a47d8e8a</t>
        </is>
      </c>
      <c r="C266" t="inlineStr">
        <is>
          <t>Juicy Tray - Small</t>
        </is>
      </c>
      <c r="D266" t="inlineStr">
        <is>
          <t>Rolling Trays</t>
        </is>
      </c>
      <c r="E266" t="inlineStr">
        <is>
          <t>Accessories</t>
        </is>
      </c>
      <c r="F266" t="inlineStr">
        <is>
          <t>trays</t>
        </is>
      </c>
      <c r="G266" t="inlineStr">
        <is>
          <t>N/A</t>
        </is>
      </c>
      <c r="H266" t="inlineStr">
        <is>
          <t>N/A</t>
        </is>
      </c>
      <c r="I266" t="inlineStr">
        <is>
          <t>5</t>
        </is>
      </c>
      <c r="J266" t="inlineStr"/>
      <c r="K266" t="inlineStr"/>
      <c r="L266" t="inlineStr">
        <is>
          <t>68baa5041d93c60007b5d832</t>
        </is>
      </c>
      <c r="M266" t="inlineStr">
        <is>
          <t>Accessory</t>
        </is>
      </c>
      <c r="N266" t="inlineStr">
        <is>
          <t>Rolling Trays</t>
        </is>
      </c>
      <c r="O266" t="inlineStr">
        <is>
          <t>https://shoppure.com/stores/pure-chesterfield-new-baltimore-rec/product/juicy-tray-small</t>
        </is>
      </c>
      <c r="P266" t="n">
        <v>0</v>
      </c>
      <c r="Q266" t="n">
        <v>0</v>
      </c>
      <c r="R266" t="n">
        <v>0</v>
      </c>
      <c r="S266" t="n">
        <v>0</v>
      </c>
      <c r="T266" t="n">
        <v>0</v>
      </c>
      <c r="U266" t="n">
        <v>0</v>
      </c>
      <c r="V266" t="n">
        <v>0</v>
      </c>
      <c r="W266" t="n">
        <v>0</v>
      </c>
      <c r="X266" t="n">
        <v>0</v>
      </c>
      <c r="Y266" t="n">
        <v>0</v>
      </c>
      <c r="Z266">
        <f>SUM(P266,Q266,U266,V266,X266,Y266)</f>
        <v/>
      </c>
      <c r="AA266">
        <f>SUM(R266,S266,T266,W266)</f>
        <v/>
      </c>
      <c r="AB266">
        <f>3*Z266+AA266</f>
        <v/>
      </c>
    </row>
    <row r="267">
      <c r="A267" t="inlineStr">
        <is>
          <t>New Baltimore</t>
        </is>
      </c>
      <c r="B267" t="inlineStr">
        <is>
          <t>68facc585bafc72673c3debe</t>
        </is>
      </c>
      <c r="C267" t="inlineStr">
        <is>
          <t>Ooze Slim Twist w/ charger (Gold)</t>
        </is>
      </c>
      <c r="D267" t="inlineStr">
        <is>
          <t>Ooze</t>
        </is>
      </c>
      <c r="E267" t="inlineStr">
        <is>
          <t>Accessories</t>
        </is>
      </c>
      <c r="F267" t="inlineStr">
        <is>
          <t>batteries</t>
        </is>
      </c>
      <c r="G267" t="inlineStr">
        <is>
          <t>N/A</t>
        </is>
      </c>
      <c r="H267" t="inlineStr">
        <is>
          <t>N/A</t>
        </is>
      </c>
      <c r="I267" t="inlineStr">
        <is>
          <t>14</t>
        </is>
      </c>
      <c r="J267" t="inlineStr"/>
      <c r="K267" t="inlineStr"/>
      <c r="L267" t="inlineStr">
        <is>
          <t>68fadc176419bf000764da74</t>
        </is>
      </c>
      <c r="M267" t="inlineStr">
        <is>
          <t>Accessory</t>
        </is>
      </c>
      <c r="N267" t="inlineStr">
        <is>
          <t>OOZE</t>
        </is>
      </c>
      <c r="O267" t="inlineStr">
        <is>
          <t>https://shoppure.com/stores/pure-chesterfield-new-baltimore-rec/product/ooze-slim-twist-w-charger-gold-76498</t>
        </is>
      </c>
      <c r="P267" t="n">
        <v>0</v>
      </c>
      <c r="Q267" t="n">
        <v>0</v>
      </c>
      <c r="R267" t="n">
        <v>0</v>
      </c>
      <c r="S267" t="n">
        <v>0</v>
      </c>
      <c r="T267" t="n">
        <v>0</v>
      </c>
      <c r="U267" t="n">
        <v>0</v>
      </c>
      <c r="V267" t="n">
        <v>0</v>
      </c>
      <c r="W267" t="n">
        <v>0</v>
      </c>
      <c r="X267" t="n">
        <v>0</v>
      </c>
      <c r="Y267" t="n">
        <v>0</v>
      </c>
      <c r="Z267">
        <f>SUM(P267,Q267,U267,V267,X267,Y267)</f>
        <v/>
      </c>
      <c r="AA267">
        <f>SUM(R267,S267,T267,W267)</f>
        <v/>
      </c>
      <c r="AB267">
        <f>3*Z267+AA267</f>
        <v/>
      </c>
    </row>
    <row r="268">
      <c r="A268" t="inlineStr">
        <is>
          <t>New Baltimore</t>
        </is>
      </c>
      <c r="B268" t="inlineStr">
        <is>
          <t>6961fb30ad31bb8754f6165f</t>
        </is>
      </c>
      <c r="C268" t="inlineStr">
        <is>
          <t>Pure Windbreaker</t>
        </is>
      </c>
      <c r="D268" t="inlineStr">
        <is>
          <t>Store Merch</t>
        </is>
      </c>
      <c r="E268" t="inlineStr">
        <is>
          <t>Accessories</t>
        </is>
      </c>
      <c r="F268" t="inlineStr"/>
      <c r="G268" t="inlineStr">
        <is>
          <t>N/A</t>
        </is>
      </c>
      <c r="H268" t="inlineStr">
        <is>
          <t>N/A</t>
        </is>
      </c>
      <c r="I268" t="inlineStr">
        <is>
          <t>50</t>
        </is>
      </c>
      <c r="J268" t="inlineStr"/>
      <c r="K268" t="inlineStr"/>
      <c r="L268" t="inlineStr">
        <is>
          <t>6824c95d48093c000775b7b6</t>
        </is>
      </c>
      <c r="M268" t="inlineStr">
        <is>
          <t>Accessory</t>
        </is>
      </c>
      <c r="N268" t="inlineStr">
        <is>
          <t>Store Merch</t>
        </is>
      </c>
      <c r="O268" t="inlineStr">
        <is>
          <t>https://shoppure.com/stores/pure-chesterfield-new-baltimore-rec/product/pure-windbreaker</t>
        </is>
      </c>
      <c r="P268" t="n">
        <v>0</v>
      </c>
      <c r="Q268" t="n">
        <v>0</v>
      </c>
      <c r="R268" t="n">
        <v>1</v>
      </c>
      <c r="S268" t="n">
        <v>1</v>
      </c>
      <c r="T268" t="n">
        <v>0</v>
      </c>
      <c r="U268" t="n">
        <v>0</v>
      </c>
      <c r="V268" t="n">
        <v>0</v>
      </c>
      <c r="W268" t="n">
        <v>0</v>
      </c>
      <c r="X268" t="n">
        <v>0</v>
      </c>
      <c r="Y268" t="n">
        <v>0</v>
      </c>
      <c r="Z268">
        <f>SUM(P268,Q268,U268,V268,X268,Y268)</f>
        <v/>
      </c>
      <c r="AA268">
        <f>SUM(R268,S268,T268,W268)</f>
        <v/>
      </c>
      <c r="AB268">
        <f>3*Z268+AA268</f>
        <v/>
      </c>
    </row>
    <row r="269">
      <c r="A269" t="inlineStr">
        <is>
          <t>New Baltimore</t>
        </is>
      </c>
      <c r="B269" t="inlineStr">
        <is>
          <t>675e6fa36a7a2474780a04b3</t>
        </is>
      </c>
      <c r="C269" t="inlineStr">
        <is>
          <t>Ooze USB Smart Charger</t>
        </is>
      </c>
      <c r="D269" t="inlineStr">
        <is>
          <t>Ooze</t>
        </is>
      </c>
      <c r="E269" t="inlineStr">
        <is>
          <t>Accessories</t>
        </is>
      </c>
      <c r="F269" t="inlineStr">
        <is>
          <t>batteries</t>
        </is>
      </c>
      <c r="G269" t="inlineStr">
        <is>
          <t>N/A</t>
        </is>
      </c>
      <c r="H269" t="inlineStr">
        <is>
          <t>N/A</t>
        </is>
      </c>
      <c r="I269" t="inlineStr">
        <is>
          <t>5</t>
        </is>
      </c>
      <c r="J269" t="inlineStr"/>
      <c r="K269" t="inlineStr"/>
      <c r="L269" t="inlineStr">
        <is>
          <t>68150ef0294820000700589e</t>
        </is>
      </c>
      <c r="M269" t="inlineStr">
        <is>
          <t>Battery</t>
        </is>
      </c>
      <c r="N269" t="inlineStr">
        <is>
          <t>OOZE</t>
        </is>
      </c>
      <c r="O269" t="inlineStr">
        <is>
          <t>https://shoppure.com/stores/pure-chesterfield-new-baltimore-rec/product/ooze-usb-smart-charger</t>
        </is>
      </c>
      <c r="P269" t="n">
        <v>0</v>
      </c>
      <c r="Q269" t="n">
        <v>0</v>
      </c>
      <c r="R269" t="n">
        <v>0</v>
      </c>
      <c r="S269" t="n">
        <v>0</v>
      </c>
      <c r="T269" t="n">
        <v>0</v>
      </c>
      <c r="U269" t="n">
        <v>0</v>
      </c>
      <c r="V269" t="n">
        <v>0</v>
      </c>
      <c r="W269" t="n">
        <v>0</v>
      </c>
      <c r="X269" t="n">
        <v>0</v>
      </c>
      <c r="Y269" t="n">
        <v>0</v>
      </c>
      <c r="Z269">
        <f>SUM(P269,Q269,U269,V269,X269,Y269)</f>
        <v/>
      </c>
      <c r="AA269">
        <f>SUM(R269,S269,T269,W269)</f>
        <v/>
      </c>
      <c r="AB269">
        <f>3*Z269+AA269</f>
        <v/>
      </c>
    </row>
    <row r="270">
      <c r="A270" t="inlineStr">
        <is>
          <t>New Baltimore</t>
        </is>
      </c>
      <c r="B270" t="inlineStr">
        <is>
          <t>675e6fa36a7a2474780a0917</t>
        </is>
      </c>
      <c r="C270" t="inlineStr">
        <is>
          <t>Stiiizy Power Case - Orange</t>
        </is>
      </c>
      <c r="D270" t="inlineStr">
        <is>
          <t>STIIIZY</t>
        </is>
      </c>
      <c r="E270" t="inlineStr">
        <is>
          <t>Accessories</t>
        </is>
      </c>
      <c r="F270" t="inlineStr">
        <is>
          <t>batteries</t>
        </is>
      </c>
      <c r="G270" t="inlineStr">
        <is>
          <t>N/A</t>
        </is>
      </c>
      <c r="H270" t="inlineStr">
        <is>
          <t>N/A</t>
        </is>
      </c>
      <c r="I270" t="inlineStr">
        <is>
          <t>35</t>
        </is>
      </c>
      <c r="J270" t="inlineStr">
        <is>
          <t>yes</t>
        </is>
      </c>
      <c r="K270" t="inlineStr"/>
      <c r="L270" t="inlineStr">
        <is>
          <t>63fcb8c2924f630008016085</t>
        </is>
      </c>
      <c r="M270" t="inlineStr">
        <is>
          <t>Battery</t>
        </is>
      </c>
      <c r="N270" t="inlineStr">
        <is>
          <t>Stiiizy</t>
        </is>
      </c>
      <c r="O270" t="inlineStr">
        <is>
          <t>https://shoppure.com/stores/pure-chesterfield-new-baltimore-rec/product/stiiizy-power-case-orange</t>
        </is>
      </c>
      <c r="P270" t="n">
        <v>0</v>
      </c>
      <c r="Q270" t="n">
        <v>0</v>
      </c>
      <c r="R270" t="n">
        <v>0</v>
      </c>
      <c r="S270" t="n">
        <v>0</v>
      </c>
      <c r="T270" t="n">
        <v>0</v>
      </c>
      <c r="U270" t="n">
        <v>0</v>
      </c>
      <c r="V270" t="n">
        <v>0</v>
      </c>
      <c r="W270" t="n">
        <v>0</v>
      </c>
      <c r="X270" t="n">
        <v>0</v>
      </c>
      <c r="Y270" t="n">
        <v>0</v>
      </c>
      <c r="Z270">
        <f>SUM(P270,Q270,U270,V270,X270,Y270)</f>
        <v/>
      </c>
      <c r="AA270">
        <f>SUM(R270,S270,T270,W270)</f>
        <v/>
      </c>
      <c r="AB270">
        <f>3*Z270+AA270</f>
        <v/>
      </c>
    </row>
    <row r="271">
      <c r="A271" t="inlineStr">
        <is>
          <t>New Baltimore</t>
        </is>
      </c>
      <c r="B271" t="inlineStr">
        <is>
          <t>680ec572691bad8657e8d6b0</t>
        </is>
      </c>
      <c r="C271" t="inlineStr">
        <is>
          <t>Ooze - Stash Station - Assorted Colors</t>
        </is>
      </c>
      <c r="D271" t="inlineStr">
        <is>
          <t>Ooze</t>
        </is>
      </c>
      <c r="E271" t="inlineStr">
        <is>
          <t>Accessories</t>
        </is>
      </c>
      <c r="F271" t="inlineStr"/>
      <c r="G271" t="inlineStr">
        <is>
          <t>N/A</t>
        </is>
      </c>
      <c r="H271" t="inlineStr">
        <is>
          <t>N/A</t>
        </is>
      </c>
      <c r="I271" t="inlineStr">
        <is>
          <t>5</t>
        </is>
      </c>
      <c r="J271" t="inlineStr"/>
      <c r="K271" t="inlineStr"/>
      <c r="L271" t="inlineStr">
        <is>
          <t>68004f8e8dc4870007de67b8</t>
        </is>
      </c>
      <c r="M271" t="inlineStr">
        <is>
          <t>Accessory</t>
        </is>
      </c>
      <c r="N271" t="inlineStr">
        <is>
          <t>OOZE</t>
        </is>
      </c>
      <c r="O271" t="inlineStr">
        <is>
          <t>https://shoppure.com/stores/pure-chesterfield-new-baltimore-rec/product/ooze-stash-station-assorted-colors</t>
        </is>
      </c>
      <c r="P271" t="n">
        <v>0</v>
      </c>
      <c r="Q271" t="n">
        <v>0</v>
      </c>
      <c r="R271" t="n">
        <v>0</v>
      </c>
      <c r="S271" t="n">
        <v>0</v>
      </c>
      <c r="T271" t="n">
        <v>0</v>
      </c>
      <c r="U271" t="n">
        <v>0</v>
      </c>
      <c r="V271" t="n">
        <v>0</v>
      </c>
      <c r="W271" t="n">
        <v>0</v>
      </c>
      <c r="X271" t="n">
        <v>0</v>
      </c>
      <c r="Y271" t="n">
        <v>0</v>
      </c>
      <c r="Z271">
        <f>SUM(P271,Q271,U271,V271,X271,Y271)</f>
        <v/>
      </c>
      <c r="AA271">
        <f>SUM(R271,S271,T271,W271)</f>
        <v/>
      </c>
      <c r="AB271">
        <f>3*Z271+AA271</f>
        <v/>
      </c>
    </row>
    <row r="272">
      <c r="A272" t="inlineStr">
        <is>
          <t>New Baltimore</t>
        </is>
      </c>
      <c r="B272" t="inlineStr">
        <is>
          <t>675e6fa36a7a2474780a05f1</t>
        </is>
      </c>
      <c r="C272" t="inlineStr">
        <is>
          <t>Pure QR code T shirt</t>
        </is>
      </c>
      <c r="D272" t="inlineStr">
        <is>
          <t>Store Merch</t>
        </is>
      </c>
      <c r="E272" t="inlineStr">
        <is>
          <t>Apparel</t>
        </is>
      </c>
      <c r="F272" t="inlineStr"/>
      <c r="G272" t="inlineStr">
        <is>
          <t>N/A</t>
        </is>
      </c>
      <c r="H272" t="inlineStr">
        <is>
          <t>N/A</t>
        </is>
      </c>
      <c r="I272" t="inlineStr">
        <is>
          <t>20</t>
        </is>
      </c>
      <c r="J272" t="inlineStr"/>
      <c r="K272" t="inlineStr"/>
      <c r="L272" t="inlineStr">
        <is>
          <t>675e71b514087800070b5236</t>
        </is>
      </c>
      <c r="M272" t="inlineStr">
        <is>
          <t>Accessory</t>
        </is>
      </c>
      <c r="N272" t="inlineStr">
        <is>
          <t>Store Merch</t>
        </is>
      </c>
      <c r="O272" t="inlineStr">
        <is>
          <t>https://shoppure.com/stores/pure-chesterfield-new-baltimore-rec/product/pure-qr-code-t-shirt</t>
        </is>
      </c>
      <c r="P272" t="n">
        <v>0</v>
      </c>
      <c r="Q272" t="n">
        <v>0</v>
      </c>
      <c r="R272" t="n">
        <v>1</v>
      </c>
      <c r="S272" t="n">
        <v>1</v>
      </c>
      <c r="T272" t="n">
        <v>0</v>
      </c>
      <c r="U272" t="n">
        <v>0</v>
      </c>
      <c r="V272" t="n">
        <v>0</v>
      </c>
      <c r="W272" t="n">
        <v>0</v>
      </c>
      <c r="X272" t="n">
        <v>0</v>
      </c>
      <c r="Y272" t="n">
        <v>0</v>
      </c>
      <c r="Z272">
        <f>SUM(P272,Q272,U272,V272,X272,Y272)</f>
        <v/>
      </c>
      <c r="AA272">
        <f>SUM(R272,S272,T272,W272)</f>
        <v/>
      </c>
      <c r="AB272">
        <f>3*Z272+AA272</f>
        <v/>
      </c>
    </row>
    <row r="273">
      <c r="A273" t="inlineStr">
        <is>
          <t>New Baltimore</t>
        </is>
      </c>
      <c r="B273" t="inlineStr">
        <is>
          <t>675e6fa36a7a2474780a0910</t>
        </is>
      </c>
      <c r="C273" t="inlineStr">
        <is>
          <t>Pure Black T-Shirt - Medium</t>
        </is>
      </c>
      <c r="D273" t="inlineStr">
        <is>
          <t>Store Merch</t>
        </is>
      </c>
      <c r="E273" t="inlineStr">
        <is>
          <t>Apparel</t>
        </is>
      </c>
      <c r="F273" t="inlineStr"/>
      <c r="G273" t="inlineStr">
        <is>
          <t>N/A</t>
        </is>
      </c>
      <c r="H273" t="inlineStr">
        <is>
          <t>N/A</t>
        </is>
      </c>
      <c r="I273" t="inlineStr">
        <is>
          <t>20</t>
        </is>
      </c>
      <c r="J273" t="inlineStr"/>
      <c r="K273" t="inlineStr"/>
      <c r="L273" t="inlineStr">
        <is>
          <t>63fcb8ca924f630008016373</t>
        </is>
      </c>
      <c r="M273" t="inlineStr">
        <is>
          <t>Accessory</t>
        </is>
      </c>
      <c r="N273" t="inlineStr">
        <is>
          <t>Store Merch</t>
        </is>
      </c>
      <c r="O273" t="inlineStr">
        <is>
          <t>https://shoppure.com/stores/pure-chesterfield-new-baltimore-rec/product/pure-black-t-shirt-medium</t>
        </is>
      </c>
      <c r="P273" t="n">
        <v>0</v>
      </c>
      <c r="Q273" t="n">
        <v>0</v>
      </c>
      <c r="R273" t="n">
        <v>1</v>
      </c>
      <c r="S273" t="n">
        <v>1</v>
      </c>
      <c r="T273" t="n">
        <v>0</v>
      </c>
      <c r="U273" t="n">
        <v>0</v>
      </c>
      <c r="V273" t="n">
        <v>0</v>
      </c>
      <c r="W273" t="n">
        <v>0</v>
      </c>
      <c r="X273" t="n">
        <v>0</v>
      </c>
      <c r="Y273" t="n">
        <v>0</v>
      </c>
      <c r="Z273">
        <f>SUM(P273,Q273,U273,V273,X273,Y273)</f>
        <v/>
      </c>
      <c r="AA273">
        <f>SUM(R273,S273,T273,W273)</f>
        <v/>
      </c>
      <c r="AB273">
        <f>3*Z273+AA273</f>
        <v/>
      </c>
    </row>
    <row r="274">
      <c r="A274" t="inlineStr">
        <is>
          <t>New Baltimore</t>
        </is>
      </c>
      <c r="B274" t="inlineStr">
        <is>
          <t>697397399f6c8c9d67b266c8</t>
        </is>
      </c>
      <c r="C274" t="inlineStr">
        <is>
          <t>Dope Tshirt</t>
        </is>
      </c>
      <c r="D274" t="inlineStr">
        <is>
          <t>Store Merch</t>
        </is>
      </c>
      <c r="E274" t="inlineStr">
        <is>
          <t>Apparel</t>
        </is>
      </c>
      <c r="F274" t="inlineStr"/>
      <c r="G274" t="inlineStr">
        <is>
          <t>N/A</t>
        </is>
      </c>
      <c r="H274" t="inlineStr">
        <is>
          <t>N/A</t>
        </is>
      </c>
      <c r="I274" t="inlineStr">
        <is>
          <t>20</t>
        </is>
      </c>
      <c r="J274" t="inlineStr"/>
      <c r="K274" t="inlineStr"/>
      <c r="L274" t="inlineStr">
        <is>
          <t>6775a55b7f2e8500077be5c2</t>
        </is>
      </c>
      <c r="M274" t="inlineStr">
        <is>
          <t>Accessory</t>
        </is>
      </c>
      <c r="N274" t="inlineStr">
        <is>
          <t>Store Merch</t>
        </is>
      </c>
      <c r="O274" t="inlineStr">
        <is>
          <t>https://shoppure.com/stores/pure-chesterfield-new-baltimore-rec/product/dope-tshirt</t>
        </is>
      </c>
      <c r="P274" t="n">
        <v>0</v>
      </c>
      <c r="Q274" t="n">
        <v>0</v>
      </c>
      <c r="R274" t="n">
        <v>1</v>
      </c>
      <c r="S274" t="n">
        <v>1</v>
      </c>
      <c r="T274" t="n">
        <v>0</v>
      </c>
      <c r="U274" t="n">
        <v>0</v>
      </c>
      <c r="V274" t="n">
        <v>0</v>
      </c>
      <c r="W274" t="n">
        <v>0</v>
      </c>
      <c r="X274" t="n">
        <v>0</v>
      </c>
      <c r="Y274" t="n">
        <v>0</v>
      </c>
      <c r="Z274">
        <f>SUM(P274,Q274,U274,V274,X274,Y274)</f>
        <v/>
      </c>
      <c r="AA274">
        <f>SUM(R274,S274,T274,W274)</f>
        <v/>
      </c>
      <c r="AB274">
        <f>3*Z274+AA274</f>
        <v/>
      </c>
    </row>
    <row r="275">
      <c r="A275" t="inlineStr">
        <is>
          <t>New Buffalo</t>
        </is>
      </c>
      <c r="B275" t="inlineStr">
        <is>
          <t>69cc617dd4123ef8d72f1d97</t>
        </is>
      </c>
      <c r="C275" t="inlineStr">
        <is>
          <t>OCB X-Pert XXL Papers</t>
        </is>
      </c>
      <c r="D275" t="inlineStr">
        <is>
          <t>OCB® Rolling Papers &amp; Cones</t>
        </is>
      </c>
      <c r="E275" t="inlineStr">
        <is>
          <t>Accessories</t>
        </is>
      </c>
      <c r="F275" t="inlineStr">
        <is>
          <t>papers-rolling-supplies</t>
        </is>
      </c>
      <c r="G275" t="inlineStr">
        <is>
          <t>N/A</t>
        </is>
      </c>
      <c r="H275" t="inlineStr">
        <is>
          <t>N/A</t>
        </is>
      </c>
      <c r="I275" t="inlineStr">
        <is>
          <t>4</t>
        </is>
      </c>
      <c r="J275" t="inlineStr"/>
      <c r="K275" t="inlineStr"/>
      <c r="L275" t="inlineStr">
        <is>
          <t>69cc675cf2655400073e52ad</t>
        </is>
      </c>
      <c r="M275" t="inlineStr">
        <is>
          <t>Accessory</t>
        </is>
      </c>
      <c r="N275" t="inlineStr"/>
      <c r="O275" t="inlineStr">
        <is>
          <t>https://shoppure.com/stores/pure-new-buffalo/product/ocb-x-pert-xxl-papers</t>
        </is>
      </c>
      <c r="P275" t="n">
        <v>0</v>
      </c>
      <c r="Q275" t="n">
        <v>0</v>
      </c>
      <c r="R275" t="n">
        <v>1</v>
      </c>
      <c r="S275" t="n">
        <v>0</v>
      </c>
      <c r="T275" t="n">
        <v>0</v>
      </c>
      <c r="U275" t="n">
        <v>0</v>
      </c>
      <c r="V275" t="n">
        <v>0</v>
      </c>
      <c r="W275" t="n">
        <v>0</v>
      </c>
      <c r="X275" t="n">
        <v>0</v>
      </c>
      <c r="Y275" t="n">
        <v>0</v>
      </c>
      <c r="Z275">
        <f>SUM(P275,Q275,U275,V275,X275,Y275)</f>
        <v/>
      </c>
      <c r="AA275">
        <f>SUM(R275,S275,T275,W275)</f>
        <v/>
      </c>
      <c r="AB275">
        <f>3*Z275+AA275</f>
        <v/>
      </c>
    </row>
    <row r="276">
      <c r="A276" t="inlineStr">
        <is>
          <t>New Buffalo</t>
        </is>
      </c>
      <c r="B276" t="inlineStr">
        <is>
          <t>6ac92ad620c217002294f970</t>
        </is>
      </c>
      <c r="C276" t="inlineStr">
        <is>
          <t>Pursejamin 510 Battery</t>
        </is>
      </c>
      <c r="D276" t="inlineStr">
        <is>
          <t>Batteries &amp; accessories</t>
        </is>
      </c>
      <c r="E276" t="inlineStr">
        <is>
          <t>Accessories</t>
        </is>
      </c>
      <c r="F276" t="inlineStr">
        <is>
          <t>batteries</t>
        </is>
      </c>
      <c r="G276" t="inlineStr">
        <is>
          <t>N/A</t>
        </is>
      </c>
      <c r="H276" t="inlineStr">
        <is>
          <t>N/A</t>
        </is>
      </c>
      <c r="I276" t="inlineStr">
        <is>
          <t>25</t>
        </is>
      </c>
      <c r="J276" t="inlineStr"/>
      <c r="K276" t="inlineStr"/>
      <c r="L276" t="inlineStr">
        <is>
          <t>6ac9371355f67900232f1528</t>
        </is>
      </c>
      <c r="M276" t="inlineStr">
        <is>
          <t>Accessory</t>
        </is>
      </c>
      <c r="N276" t="inlineStr">
        <is>
          <t>Batteries &amp; accessories</t>
        </is>
      </c>
      <c r="O276" t="inlineStr">
        <is>
          <t>https://shoppure.com/stores/pure-new-buffalo/product/pursejamin-510-battery</t>
        </is>
      </c>
      <c r="P276" t="n">
        <v>0</v>
      </c>
      <c r="Q276" t="n">
        <v>0</v>
      </c>
      <c r="R276" t="n">
        <v>1</v>
      </c>
      <c r="S276" t="n">
        <v>1</v>
      </c>
      <c r="T276" t="n">
        <v>0</v>
      </c>
      <c r="U276" t="n">
        <v>0</v>
      </c>
      <c r="V276" t="n">
        <v>1</v>
      </c>
      <c r="W276" t="n">
        <v>0</v>
      </c>
      <c r="X276" t="n">
        <v>0</v>
      </c>
      <c r="Y276" t="n">
        <v>0</v>
      </c>
      <c r="Z276">
        <f>SUM(P276,Q276,U276,V276,X276,Y276)</f>
        <v/>
      </c>
      <c r="AA276">
        <f>SUM(R276,S276,T276,W276)</f>
        <v/>
      </c>
      <c r="AB276">
        <f>3*Z276+AA276</f>
        <v/>
      </c>
    </row>
    <row r="277">
      <c r="A277" t="inlineStr">
        <is>
          <t>New Buffalo</t>
        </is>
      </c>
      <c r="B277" t="inlineStr">
        <is>
          <t>6a99cedc42bfc18b82a850a8</t>
        </is>
      </c>
      <c r="C277" t="inlineStr">
        <is>
          <t>Stiiizy Bar - Camouflage</t>
        </is>
      </c>
      <c r="D277" t="inlineStr">
        <is>
          <t>STIIIZY</t>
        </is>
      </c>
      <c r="E277" t="inlineStr">
        <is>
          <t>Accessories</t>
        </is>
      </c>
      <c r="F277" t="inlineStr">
        <is>
          <t>batteries</t>
        </is>
      </c>
      <c r="G277" t="inlineStr">
        <is>
          <t>N/A</t>
        </is>
      </c>
      <c r="H277" t="inlineStr">
        <is>
          <t>N/A</t>
        </is>
      </c>
      <c r="I277" t="inlineStr">
        <is>
          <t>25</t>
        </is>
      </c>
      <c r="J277" t="inlineStr"/>
      <c r="K277" t="inlineStr">
        <is>
          <t>2/$20 Stiiizy 1g Pods Plus Free Stiiizy Bar Battery</t>
        </is>
      </c>
      <c r="L277" t="inlineStr">
        <is>
          <t>6a99d155cc860d00073bdf84</t>
        </is>
      </c>
      <c r="M277" t="inlineStr">
        <is>
          <t>Battery</t>
        </is>
      </c>
      <c r="N277" t="inlineStr">
        <is>
          <t>Stiiizy</t>
        </is>
      </c>
      <c r="O277" t="inlineStr">
        <is>
          <t>https://shoppure.com/stores/pure-new-buffalo/product/stiiizy-bar-camouflage</t>
        </is>
      </c>
      <c r="P277" t="n">
        <v>0</v>
      </c>
      <c r="Q277" t="n">
        <v>0</v>
      </c>
      <c r="R277" t="n">
        <v>0</v>
      </c>
      <c r="S277" t="n">
        <v>0</v>
      </c>
      <c r="T277" t="n">
        <v>0</v>
      </c>
      <c r="U277" t="n">
        <v>0</v>
      </c>
      <c r="V277" t="n">
        <v>0</v>
      </c>
      <c r="W277" t="n">
        <v>0</v>
      </c>
      <c r="X277" t="n">
        <v>0</v>
      </c>
      <c r="Y277" t="n">
        <v>0</v>
      </c>
      <c r="Z277">
        <f>SUM(P277,Q277,U277,V277,X277,Y277)</f>
        <v/>
      </c>
      <c r="AA277">
        <f>SUM(R277,S277,T277,W277)</f>
        <v/>
      </c>
      <c r="AB277">
        <f>3*Z277+AA277</f>
        <v/>
      </c>
    </row>
    <row r="278">
      <c r="A278" t="inlineStr">
        <is>
          <t>New Buffalo</t>
        </is>
      </c>
      <c r="B278" t="inlineStr">
        <is>
          <t>679023fced754ef166859a9a</t>
        </is>
      </c>
      <c r="C278" t="inlineStr">
        <is>
          <t>Top Puff</t>
        </is>
      </c>
      <c r="D278" t="inlineStr">
        <is>
          <t>Top Puff</t>
        </is>
      </c>
      <c r="E278" t="inlineStr">
        <is>
          <t>Accessories</t>
        </is>
      </c>
      <c r="F278" t="inlineStr"/>
      <c r="G278" t="inlineStr">
        <is>
          <t>N/A</t>
        </is>
      </c>
      <c r="H278" t="inlineStr">
        <is>
          <t>N/A</t>
        </is>
      </c>
      <c r="I278" t="inlineStr">
        <is>
          <t>9.99</t>
        </is>
      </c>
      <c r="J278" t="inlineStr"/>
      <c r="K278" t="inlineStr"/>
      <c r="L278" t="inlineStr">
        <is>
          <t>66339df3a4c3d80007620a46</t>
        </is>
      </c>
      <c r="M278" t="inlineStr">
        <is>
          <t>Accessory</t>
        </is>
      </c>
      <c r="N278" t="inlineStr">
        <is>
          <t>Rigs &amp; Devices</t>
        </is>
      </c>
      <c r="O278" t="inlineStr">
        <is>
          <t>https://shoppure.com/stores/pure-new-buffalo/product/top-puff</t>
        </is>
      </c>
      <c r="P278" t="n">
        <v>0</v>
      </c>
      <c r="Q278" t="n">
        <v>0</v>
      </c>
      <c r="R278" t="n">
        <v>0</v>
      </c>
      <c r="S278" t="n">
        <v>0</v>
      </c>
      <c r="T278" t="n">
        <v>0</v>
      </c>
      <c r="U278" t="n">
        <v>0</v>
      </c>
      <c r="V278" t="n">
        <v>0</v>
      </c>
      <c r="W278" t="n">
        <v>0</v>
      </c>
      <c r="X278" t="n">
        <v>0</v>
      </c>
      <c r="Y278" t="n">
        <v>0</v>
      </c>
      <c r="Z278">
        <f>SUM(P278,Q278,U278,V278,X278,Y278)</f>
        <v/>
      </c>
      <c r="AA278">
        <f>SUM(R278,S278,T278,W278)</f>
        <v/>
      </c>
      <c r="AB278">
        <f>3*Z278+AA278</f>
        <v/>
      </c>
    </row>
    <row r="279">
      <c r="A279" t="inlineStr">
        <is>
          <t>New Buffalo</t>
        </is>
      </c>
      <c r="B279" t="inlineStr">
        <is>
          <t>67cb77a29f7ae02aa67bbc1a</t>
        </is>
      </c>
      <c r="C279" t="inlineStr">
        <is>
          <t>White Rhino - Glass Screen Flower</t>
        </is>
      </c>
      <c r="D279" t="inlineStr">
        <is>
          <t>White Rhino</t>
        </is>
      </c>
      <c r="E279" t="inlineStr">
        <is>
          <t>Accessories</t>
        </is>
      </c>
      <c r="F279" t="inlineStr">
        <is>
          <t>glassware</t>
        </is>
      </c>
      <c r="G279" t="inlineStr">
        <is>
          <t>N/A</t>
        </is>
      </c>
      <c r="H279" t="inlineStr">
        <is>
          <t>N/A</t>
        </is>
      </c>
      <c r="I279" t="inlineStr">
        <is>
          <t>1.5</t>
        </is>
      </c>
      <c r="J279" t="inlineStr"/>
      <c r="K279" t="inlineStr"/>
      <c r="L279" t="inlineStr">
        <is>
          <t>67cb882fe84b6e0007c6d462</t>
        </is>
      </c>
      <c r="M279" t="inlineStr">
        <is>
          <t>Accessory</t>
        </is>
      </c>
      <c r="N279" t="inlineStr">
        <is>
          <t>White Rhino</t>
        </is>
      </c>
      <c r="O279" t="inlineStr">
        <is>
          <t>https://shoppure.com/stores/pure-new-buffalo/product/white-rhino-glass-screen-flower</t>
        </is>
      </c>
      <c r="P279" t="n">
        <v>0</v>
      </c>
      <c r="Q279" t="n">
        <v>0</v>
      </c>
      <c r="R279" t="n">
        <v>0</v>
      </c>
      <c r="S279" t="n">
        <v>0</v>
      </c>
      <c r="T279" t="n">
        <v>0</v>
      </c>
      <c r="U279" t="n">
        <v>0</v>
      </c>
      <c r="V279" t="n">
        <v>0</v>
      </c>
      <c r="W279" t="n">
        <v>0</v>
      </c>
      <c r="X279" t="n">
        <v>0</v>
      </c>
      <c r="Y279" t="n">
        <v>0</v>
      </c>
      <c r="Z279">
        <f>SUM(P279,Q279,U279,V279,X279,Y279)</f>
        <v/>
      </c>
      <c r="AA279">
        <f>SUM(R279,S279,T279,W279)</f>
        <v/>
      </c>
      <c r="AB279">
        <f>3*Z279+AA279</f>
        <v/>
      </c>
    </row>
    <row r="280">
      <c r="A280" t="inlineStr">
        <is>
          <t>New Buffalo</t>
        </is>
      </c>
      <c r="B280" t="inlineStr">
        <is>
          <t>6921d61d4bc1f878a5a31c43</t>
        </is>
      </c>
      <c r="C280" t="inlineStr">
        <is>
          <t>Sativa Diva Shirt</t>
        </is>
      </c>
      <c r="D280" t="inlineStr">
        <is>
          <t>Store Merch</t>
        </is>
      </c>
      <c r="E280" t="inlineStr">
        <is>
          <t>Accessories</t>
        </is>
      </c>
      <c r="F280" t="inlineStr"/>
      <c r="G280" t="inlineStr">
        <is>
          <t>N/A</t>
        </is>
      </c>
      <c r="H280" t="inlineStr">
        <is>
          <t>N/A</t>
        </is>
      </c>
      <c r="I280" t="inlineStr">
        <is>
          <t>20</t>
        </is>
      </c>
      <c r="J280" t="inlineStr"/>
      <c r="K280" t="inlineStr"/>
      <c r="L280" t="inlineStr">
        <is>
          <t>6921db39d1b4b00007d3eaec</t>
        </is>
      </c>
      <c r="M280" t="inlineStr">
        <is>
          <t>Accessory</t>
        </is>
      </c>
      <c r="N280" t="inlineStr">
        <is>
          <t>Store Merch</t>
        </is>
      </c>
      <c r="O280" t="inlineStr">
        <is>
          <t>https://shoppure.com/stores/pure-new-buffalo/product/sativa-diva-shirt</t>
        </is>
      </c>
      <c r="P280" t="n">
        <v>0</v>
      </c>
      <c r="Q280" t="n">
        <v>0</v>
      </c>
      <c r="R280" t="n">
        <v>1</v>
      </c>
      <c r="S280" t="n">
        <v>1</v>
      </c>
      <c r="T280" t="n">
        <v>0</v>
      </c>
      <c r="U280" t="n">
        <v>0</v>
      </c>
      <c r="V280" t="n">
        <v>0</v>
      </c>
      <c r="W280" t="n">
        <v>0</v>
      </c>
      <c r="X280" t="n">
        <v>0</v>
      </c>
      <c r="Y280" t="n">
        <v>0</v>
      </c>
      <c r="Z280">
        <f>SUM(P280,Q280,U280,V280,X280,Y280)</f>
        <v/>
      </c>
      <c r="AA280">
        <f>SUM(R280,S280,T280,W280)</f>
        <v/>
      </c>
      <c r="AB280">
        <f>3*Z280+AA280</f>
        <v/>
      </c>
    </row>
    <row r="281">
      <c r="A281" t="inlineStr">
        <is>
          <t>New Buffalo</t>
        </is>
      </c>
      <c r="B281" t="inlineStr">
        <is>
          <t>6a7f3e9bf0a01618ed5c531a</t>
        </is>
      </c>
      <c r="C281" t="inlineStr">
        <is>
          <t>Bliss - Badder - Sativa - Acapulco Gold</t>
        </is>
      </c>
      <c r="D281" t="inlineStr">
        <is>
          <t>Bliss Farms Badder 7g</t>
        </is>
      </c>
      <c r="E281" t="inlineStr">
        <is>
          <t>Concentrate</t>
        </is>
      </c>
      <c r="F281" t="inlineStr">
        <is>
          <t>badder</t>
        </is>
      </c>
      <c r="G281" t="inlineStr">
        <is>
          <t>Sativa</t>
        </is>
      </c>
      <c r="H281" t="inlineStr">
        <is>
          <t>1/4oz</t>
        </is>
      </c>
      <c r="I281" t="inlineStr">
        <is>
          <t>39</t>
        </is>
      </c>
      <c r="J281" t="inlineStr"/>
      <c r="K281" t="inlineStr"/>
      <c r="L281" t="inlineStr">
        <is>
          <t>6a53e0e5814cd70007711da9</t>
        </is>
      </c>
      <c r="M281" t="inlineStr">
        <is>
          <t>Concentrate (Each)</t>
        </is>
      </c>
      <c r="N281" t="inlineStr">
        <is>
          <t>Bliss Farms Badder 7g</t>
        </is>
      </c>
      <c r="O281" t="inlineStr">
        <is>
          <t>https://shoppure.com/stores/pure-new-buffalo/product/bliss-badder-sativa-acapulco-gold</t>
        </is>
      </c>
      <c r="P281" t="n">
        <v>0</v>
      </c>
      <c r="Q281" t="n">
        <v>0</v>
      </c>
      <c r="R281" t="n">
        <v>1</v>
      </c>
      <c r="S281" t="n">
        <v>0</v>
      </c>
      <c r="T281" t="n">
        <v>1</v>
      </c>
      <c r="U281" t="n">
        <v>0</v>
      </c>
      <c r="V281" t="n">
        <v>0</v>
      </c>
      <c r="W281" t="n">
        <v>0</v>
      </c>
      <c r="X281" t="n">
        <v>0</v>
      </c>
      <c r="Y281" t="n">
        <v>0</v>
      </c>
      <c r="Z281">
        <f>SUM(P281,Q281,U281,V281,X281,Y281)</f>
        <v/>
      </c>
      <c r="AA281">
        <f>SUM(R281,S281,T281,W281)</f>
        <v/>
      </c>
      <c r="AB281">
        <f>3*Z281+AA281</f>
        <v/>
      </c>
    </row>
    <row r="282">
      <c r="A282" t="inlineStr">
        <is>
          <t>New Buffalo</t>
        </is>
      </c>
      <c r="B282" t="inlineStr">
        <is>
          <t>6ac53708ae28c100234293fb</t>
        </is>
      </c>
      <c r="C282" t="inlineStr">
        <is>
          <t>Anarchy Baller Bucket Crumble - Lantz</t>
        </is>
      </c>
      <c r="D282" t="inlineStr">
        <is>
          <t>Anarchy 5g Baller Bucket</t>
        </is>
      </c>
      <c r="E282" t="inlineStr">
        <is>
          <t>Concentrate</t>
        </is>
      </c>
      <c r="F282" t="inlineStr">
        <is>
          <t>crumble</t>
        </is>
      </c>
      <c r="G282" t="inlineStr">
        <is>
          <t>Hybrid</t>
        </is>
      </c>
      <c r="H282" t="inlineStr">
        <is>
          <t>5g</t>
        </is>
      </c>
      <c r="I282" t="inlineStr">
        <is>
          <t>40</t>
        </is>
      </c>
      <c r="J282" t="inlineStr"/>
      <c r="K282" t="inlineStr"/>
      <c r="L282" t="inlineStr">
        <is>
          <t>6ac52b81625e990023821c45</t>
        </is>
      </c>
      <c r="M282" t="inlineStr">
        <is>
          <t>Concentrate (Each)</t>
        </is>
      </c>
      <c r="N282" t="inlineStr">
        <is>
          <t>Anarchy 5g Baller Bucket</t>
        </is>
      </c>
      <c r="O282" t="inlineStr">
        <is>
          <t>https://shoppure.com/stores/pure-new-buffalo/product/anarchy-baller-bucket-crumble-lantz</t>
        </is>
      </c>
      <c r="P282" t="n">
        <v>0</v>
      </c>
      <c r="Q282" t="n">
        <v>0</v>
      </c>
      <c r="R282" t="n">
        <v>1</v>
      </c>
      <c r="S282" t="n">
        <v>0</v>
      </c>
      <c r="T282" t="n">
        <v>0</v>
      </c>
      <c r="U282" t="n">
        <v>0</v>
      </c>
      <c r="V282" t="n">
        <v>0</v>
      </c>
      <c r="W282" t="n">
        <v>0</v>
      </c>
      <c r="X282" t="n">
        <v>0</v>
      </c>
      <c r="Y282" t="n">
        <v>0</v>
      </c>
      <c r="Z282">
        <f>SUM(P282,Q282,U282,V282,X282,Y282)</f>
        <v/>
      </c>
      <c r="AA282">
        <f>SUM(R282,S282,T282,W282)</f>
        <v/>
      </c>
      <c r="AB282">
        <f>3*Z282+AA282</f>
        <v/>
      </c>
    </row>
    <row r="283">
      <c r="A283" t="inlineStr">
        <is>
          <t>New Buffalo</t>
        </is>
      </c>
      <c r="B283" t="inlineStr">
        <is>
          <t>6a872433ed44d53553821566</t>
        </is>
      </c>
      <c r="C283" t="inlineStr">
        <is>
          <t>Flamez Live Rosin - Lemon Drop</t>
        </is>
      </c>
      <c r="D283" t="inlineStr">
        <is>
          <t>Flamez 2g Rosin</t>
        </is>
      </c>
      <c r="E283" t="inlineStr">
        <is>
          <t>Concentrate</t>
        </is>
      </c>
      <c r="F283" t="inlineStr">
        <is>
          <t>live-rosin</t>
        </is>
      </c>
      <c r="G283" t="inlineStr">
        <is>
          <t>Sativa-Hybrid</t>
        </is>
      </c>
      <c r="H283" t="inlineStr">
        <is>
          <t>2g</t>
        </is>
      </c>
      <c r="I283" t="inlineStr">
        <is>
          <t>25</t>
        </is>
      </c>
      <c r="J283" t="inlineStr">
        <is>
          <t>yes</t>
        </is>
      </c>
      <c r="K283" t="inlineStr"/>
      <c r="L283" t="inlineStr">
        <is>
          <t>6a872fbcdf453e0007fe77cf</t>
        </is>
      </c>
      <c r="M283" t="inlineStr">
        <is>
          <t>Concentrate (Each)</t>
        </is>
      </c>
      <c r="N283" t="inlineStr">
        <is>
          <t>Flamez 2g Rosin</t>
        </is>
      </c>
      <c r="O283" t="inlineStr">
        <is>
          <t>https://shoppure.com/stores/pure-new-buffalo/product/flamez-live-rosin-lemon-drop</t>
        </is>
      </c>
      <c r="P283" t="n">
        <v>0</v>
      </c>
      <c r="Q283" t="n">
        <v>0</v>
      </c>
      <c r="R283" t="n">
        <v>1</v>
      </c>
      <c r="S283" t="n">
        <v>0</v>
      </c>
      <c r="T283" t="n">
        <v>0</v>
      </c>
      <c r="U283" t="n">
        <v>0</v>
      </c>
      <c r="V283" t="n">
        <v>0</v>
      </c>
      <c r="W283" t="n">
        <v>0</v>
      </c>
      <c r="X283" t="n">
        <v>0</v>
      </c>
      <c r="Y283" t="n">
        <v>0</v>
      </c>
      <c r="Z283">
        <f>SUM(P283,Q283,U283,V283,X283,Y283)</f>
        <v/>
      </c>
      <c r="AA283">
        <f>SUM(R283,S283,T283,W283)</f>
        <v/>
      </c>
      <c r="AB283">
        <f>3*Z283+AA283</f>
        <v/>
      </c>
    </row>
    <row r="284">
      <c r="A284" t="inlineStr">
        <is>
          <t>New Buffalo</t>
        </is>
      </c>
      <c r="B284" t="inlineStr">
        <is>
          <t>69f7af10eebfab857250c28f</t>
        </is>
      </c>
      <c r="C284" t="inlineStr">
        <is>
          <t>Terp Kings Royal Rosin Brush - Blueberry Kush</t>
        </is>
      </c>
      <c r="D284" t="inlineStr">
        <is>
          <t>Terp Kings 2g Royal Rosin Brush</t>
        </is>
      </c>
      <c r="E284" t="inlineStr">
        <is>
          <t>Concentrate</t>
        </is>
      </c>
      <c r="F284" t="inlineStr">
        <is>
          <t>rosin</t>
        </is>
      </c>
      <c r="G284" t="inlineStr">
        <is>
          <t>Indica</t>
        </is>
      </c>
      <c r="H284" t="inlineStr">
        <is>
          <t>2g</t>
        </is>
      </c>
      <c r="I284" t="inlineStr">
        <is>
          <t>15</t>
        </is>
      </c>
      <c r="J284" t="inlineStr"/>
      <c r="K284" t="inlineStr"/>
      <c r="L284" t="inlineStr">
        <is>
          <t>69e2d9cd8c8fc600079c69ac</t>
        </is>
      </c>
      <c r="M284" t="inlineStr">
        <is>
          <t>Concentrate (Each)</t>
        </is>
      </c>
      <c r="N284" t="inlineStr">
        <is>
          <t>Terp Kings 2g Royal Rosin Brush</t>
        </is>
      </c>
      <c r="O284" t="inlineStr">
        <is>
          <t>https://shoppure.com/stores/pure-new-buffalo/product/terp-kings-royal-rosin-brush-blueberry-kush</t>
        </is>
      </c>
      <c r="P284" t="n">
        <v>0</v>
      </c>
      <c r="Q284" t="n">
        <v>0</v>
      </c>
      <c r="R284" t="n">
        <v>1</v>
      </c>
      <c r="S284" t="n">
        <v>0</v>
      </c>
      <c r="T284" t="n">
        <v>0</v>
      </c>
      <c r="U284" t="n">
        <v>0</v>
      </c>
      <c r="V284" t="n">
        <v>0</v>
      </c>
      <c r="W284" t="n">
        <v>0</v>
      </c>
      <c r="X284" t="n">
        <v>0</v>
      </c>
      <c r="Y284" t="n">
        <v>0</v>
      </c>
      <c r="Z284">
        <f>SUM(P284,Q284,U284,V284,X284,Y284)</f>
        <v/>
      </c>
      <c r="AA284">
        <f>SUM(R284,S284,T284,W284)</f>
        <v/>
      </c>
      <c r="AB284">
        <f>3*Z284+AA284</f>
        <v/>
      </c>
    </row>
    <row r="285">
      <c r="A285" t="inlineStr">
        <is>
          <t>New Buffalo</t>
        </is>
      </c>
      <c r="B285" t="inlineStr">
        <is>
          <t>6a3eaf38edfc25732d0517a1</t>
        </is>
      </c>
      <c r="C285" t="inlineStr">
        <is>
          <t>Better Bee Moon Rocks - Guava Gaslato</t>
        </is>
      </c>
      <c r="D285" t="inlineStr">
        <is>
          <t>Better Bee Moonrocks 3.5g</t>
        </is>
      </c>
      <c r="E285" t="inlineStr">
        <is>
          <t>Concentrate</t>
        </is>
      </c>
      <c r="F285" t="inlineStr">
        <is>
          <t>infused-flower</t>
        </is>
      </c>
      <c r="G285" t="inlineStr">
        <is>
          <t>Sativa-Hybrid</t>
        </is>
      </c>
      <c r="H285" t="inlineStr">
        <is>
          <t>1/8oz</t>
        </is>
      </c>
      <c r="I285" t="inlineStr">
        <is>
          <t>19</t>
        </is>
      </c>
      <c r="J285" t="inlineStr"/>
      <c r="K285" t="inlineStr"/>
      <c r="L285" t="inlineStr">
        <is>
          <t>6a3ebd8fcc07950007d104d1</t>
        </is>
      </c>
      <c r="M285" t="inlineStr">
        <is>
          <t>Infused Buds</t>
        </is>
      </c>
      <c r="N285" t="inlineStr">
        <is>
          <t>Better Bee Moonrocks 3.5g</t>
        </is>
      </c>
      <c r="O285" t="inlineStr">
        <is>
          <t>https://shoppure.com/stores/pure-new-buffalo/product/better-bee-moon-rocks-guava-gaslato</t>
        </is>
      </c>
      <c r="P285" t="n">
        <v>0</v>
      </c>
      <c r="Q285" t="n">
        <v>0</v>
      </c>
      <c r="R285" t="n">
        <v>1</v>
      </c>
      <c r="S285" t="n">
        <v>0</v>
      </c>
      <c r="T285" t="n">
        <v>0</v>
      </c>
      <c r="U285" t="n">
        <v>0</v>
      </c>
      <c r="V285" t="n">
        <v>0</v>
      </c>
      <c r="W285" t="n">
        <v>0</v>
      </c>
      <c r="X285" t="n">
        <v>0</v>
      </c>
      <c r="Y285" t="n">
        <v>0</v>
      </c>
      <c r="Z285">
        <f>SUM(P285,Q285,U285,V285,X285,Y285)</f>
        <v/>
      </c>
      <c r="AA285">
        <f>SUM(R285,S285,T285,W285)</f>
        <v/>
      </c>
      <c r="AB285">
        <f>3*Z285+AA285</f>
        <v/>
      </c>
    </row>
    <row r="286">
      <c r="A286" t="inlineStr">
        <is>
          <t>New Buffalo</t>
        </is>
      </c>
      <c r="B286" t="inlineStr">
        <is>
          <t>6aac2337a79a1b00079596a8</t>
        </is>
      </c>
      <c r="C286" t="inlineStr">
        <is>
          <t>Infinity Extracts Sugar - Bahama Berry</t>
        </is>
      </c>
      <c r="D286" t="inlineStr">
        <is>
          <t>Infinity Extracts 15g</t>
        </is>
      </c>
      <c r="E286" t="inlineStr">
        <is>
          <t>Concentrate</t>
        </is>
      </c>
      <c r="F286" t="inlineStr">
        <is>
          <t>sugar</t>
        </is>
      </c>
      <c r="G286" t="inlineStr">
        <is>
          <t>Hybrid</t>
        </is>
      </c>
      <c r="H286" t="inlineStr">
        <is>
          <t>15g</t>
        </is>
      </c>
      <c r="I286" t="inlineStr">
        <is>
          <t>49</t>
        </is>
      </c>
      <c r="J286" t="inlineStr">
        <is>
          <t>yes</t>
        </is>
      </c>
      <c r="K286" t="inlineStr"/>
      <c r="L286" t="inlineStr">
        <is>
          <t>6aac27de98fb160007f89fe1</t>
        </is>
      </c>
      <c r="M286" t="inlineStr">
        <is>
          <t>Concentrate (Each)</t>
        </is>
      </c>
      <c r="N286" t="inlineStr">
        <is>
          <t>Infinity Extracts 15g</t>
        </is>
      </c>
      <c r="O286" t="inlineStr">
        <is>
          <t>https://shoppure.com/stores/pure-new-buffalo/product/infinity-extracts-sugar-bahama-berry</t>
        </is>
      </c>
      <c r="P286" t="n">
        <v>0</v>
      </c>
      <c r="Q286" t="n">
        <v>0</v>
      </c>
      <c r="R286" t="n">
        <v>1</v>
      </c>
      <c r="S286" t="n">
        <v>0</v>
      </c>
      <c r="T286" t="n">
        <v>0</v>
      </c>
      <c r="U286" t="n">
        <v>0</v>
      </c>
      <c r="V286" t="n">
        <v>0</v>
      </c>
      <c r="W286" t="n">
        <v>0</v>
      </c>
      <c r="X286" t="n">
        <v>0</v>
      </c>
      <c r="Y286" t="n">
        <v>0</v>
      </c>
      <c r="Z286">
        <f>SUM(P286,Q286,U286,V286,X286,Y286)</f>
        <v/>
      </c>
      <c r="AA286">
        <f>SUM(R286,S286,T286,W286)</f>
        <v/>
      </c>
      <c r="AB286">
        <f>3*Z286+AA286</f>
        <v/>
      </c>
    </row>
    <row r="287">
      <c r="A287" t="inlineStr">
        <is>
          <t>New Buffalo</t>
        </is>
      </c>
      <c r="B287" t="inlineStr">
        <is>
          <t>69f7a7bb8b9f8b30458f4e55</t>
        </is>
      </c>
      <c r="C287" t="inlineStr">
        <is>
          <t>My Friend Live Rosin - Stankonya</t>
        </is>
      </c>
      <c r="D287" t="inlineStr">
        <is>
          <t>My Friend 1g Rosin</t>
        </is>
      </c>
      <c r="E287" t="inlineStr">
        <is>
          <t>Concentrate</t>
        </is>
      </c>
      <c r="F287" t="inlineStr">
        <is>
          <t>live-rosin</t>
        </is>
      </c>
      <c r="G287" t="inlineStr">
        <is>
          <t>Indica-Hybrid</t>
        </is>
      </c>
      <c r="H287" t="inlineStr">
        <is>
          <t>1g</t>
        </is>
      </c>
      <c r="I287" t="inlineStr">
        <is>
          <t>19</t>
        </is>
      </c>
      <c r="J287" t="inlineStr"/>
      <c r="K287" t="inlineStr">
        <is>
          <t>2/$25 My Friend 1g Rosin BUF</t>
        </is>
      </c>
      <c r="L287" t="inlineStr">
        <is>
          <t>6915f208276cfd00079e385f</t>
        </is>
      </c>
      <c r="M287" t="inlineStr">
        <is>
          <t>Concentrate (Each)</t>
        </is>
      </c>
      <c r="N287" t="inlineStr">
        <is>
          <t>My Friend 1g Rosin</t>
        </is>
      </c>
      <c r="O287" t="inlineStr">
        <is>
          <t>https://shoppure.com/stores/pure-new-buffalo/product/my-friend-live-rosin-stankonya</t>
        </is>
      </c>
      <c r="P287" t="n">
        <v>0</v>
      </c>
      <c r="Q287" t="n">
        <v>0</v>
      </c>
      <c r="R287" t="n">
        <v>1</v>
      </c>
      <c r="S287" t="n">
        <v>0</v>
      </c>
      <c r="T287" t="n">
        <v>0</v>
      </c>
      <c r="U287" t="n">
        <v>0</v>
      </c>
      <c r="V287" t="n">
        <v>0</v>
      </c>
      <c r="W287" t="n">
        <v>0</v>
      </c>
      <c r="X287" t="n">
        <v>0</v>
      </c>
      <c r="Y287" t="n">
        <v>0</v>
      </c>
      <c r="Z287">
        <f>SUM(P287,Q287,U287,V287,X287,Y287)</f>
        <v/>
      </c>
      <c r="AA287">
        <f>SUM(R287,S287,T287,W287)</f>
        <v/>
      </c>
      <c r="AB287">
        <f>3*Z287+AA287</f>
        <v/>
      </c>
    </row>
    <row r="288">
      <c r="A288" t="inlineStr">
        <is>
          <t>New Buffalo</t>
        </is>
      </c>
      <c r="B288" t="inlineStr">
        <is>
          <t>6aa2c76d69f02d4492f8e6b2</t>
        </is>
      </c>
      <c r="C288" t="inlineStr">
        <is>
          <t>Infinity Extracts Sugar - Blackberry Mintz</t>
        </is>
      </c>
      <c r="D288" t="inlineStr">
        <is>
          <t>Infinity Extracts 1g</t>
        </is>
      </c>
      <c r="E288" t="inlineStr">
        <is>
          <t>Concentrate</t>
        </is>
      </c>
      <c r="F288" t="inlineStr">
        <is>
          <t>sugar</t>
        </is>
      </c>
      <c r="G288" t="inlineStr">
        <is>
          <t>Hybrid</t>
        </is>
      </c>
      <c r="H288" t="inlineStr">
        <is>
          <t>1g</t>
        </is>
      </c>
      <c r="I288" t="inlineStr">
        <is>
          <t>8</t>
        </is>
      </c>
      <c r="J288" t="inlineStr"/>
      <c r="K288" t="inlineStr">
        <is>
          <t>5/$20 Infinity Extracts 1g Live Resin</t>
        </is>
      </c>
      <c r="L288" t="inlineStr">
        <is>
          <t>6aa2d13e896d2c000713e03e</t>
        </is>
      </c>
      <c r="M288" t="inlineStr">
        <is>
          <t>Concentrate (Each)</t>
        </is>
      </c>
      <c r="N288" t="inlineStr">
        <is>
          <t>Infinity Extracts 1g</t>
        </is>
      </c>
      <c r="O288" t="inlineStr">
        <is>
          <t>https://shoppure.com/stores/pure-new-buffalo/product/infinity-extracts-sugar-blackberry-mintz</t>
        </is>
      </c>
      <c r="P288" t="n">
        <v>0</v>
      </c>
      <c r="Q288" t="n">
        <v>0</v>
      </c>
      <c r="R288" t="n">
        <v>1</v>
      </c>
      <c r="S288" t="n">
        <v>0</v>
      </c>
      <c r="T288" t="n">
        <v>0</v>
      </c>
      <c r="U288" t="n">
        <v>0</v>
      </c>
      <c r="V288" t="n">
        <v>0</v>
      </c>
      <c r="W288" t="n">
        <v>0</v>
      </c>
      <c r="X288" t="n">
        <v>0</v>
      </c>
      <c r="Y288" t="n">
        <v>0</v>
      </c>
      <c r="Z288">
        <f>SUM(P288,Q288,U288,V288,X288,Y288)</f>
        <v/>
      </c>
      <c r="AA288">
        <f>SUM(R288,S288,T288,W288)</f>
        <v/>
      </c>
      <c r="AB288">
        <f>3*Z288+AA288</f>
        <v/>
      </c>
    </row>
    <row r="289">
      <c r="A289" t="inlineStr">
        <is>
          <t>New Buffalo</t>
        </is>
      </c>
      <c r="B289" t="inlineStr">
        <is>
          <t>6acd2a87e5f69e002350f85d</t>
        </is>
      </c>
      <c r="C289" t="inlineStr">
        <is>
          <t>Old School Hash - Temple Ball - Jelly Roll</t>
        </is>
      </c>
      <c r="D289" t="inlineStr">
        <is>
          <t>Old School Hash 1g Temple Ball</t>
        </is>
      </c>
      <c r="E289" t="inlineStr">
        <is>
          <t>Concentrate</t>
        </is>
      </c>
      <c r="F289" t="inlineStr">
        <is>
          <t>hash</t>
        </is>
      </c>
      <c r="G289" t="inlineStr">
        <is>
          <t>Indica-Hybrid</t>
        </is>
      </c>
      <c r="H289" t="inlineStr">
        <is>
          <t>1g</t>
        </is>
      </c>
      <c r="I289" t="inlineStr">
        <is>
          <t>19</t>
        </is>
      </c>
      <c r="J289" t="inlineStr"/>
      <c r="K289" t="inlineStr"/>
      <c r="L289" t="inlineStr">
        <is>
          <t>6a861ad24ecd7f00076cb6a2</t>
        </is>
      </c>
      <c r="M289" t="inlineStr">
        <is>
          <t>Concentrate (Each)</t>
        </is>
      </c>
      <c r="N289" t="inlineStr">
        <is>
          <t>Old School Hash 1g Temple Ball</t>
        </is>
      </c>
      <c r="O289" t="inlineStr">
        <is>
          <t>https://shoppure.com/stores/pure-new-buffalo/product/old-school-hash-temple-ball-jelly-roll</t>
        </is>
      </c>
      <c r="P289" t="n">
        <v>0</v>
      </c>
      <c r="Q289" t="n">
        <v>0</v>
      </c>
      <c r="R289" t="n">
        <v>1</v>
      </c>
      <c r="S289" t="n">
        <v>0</v>
      </c>
      <c r="T289" t="n">
        <v>0</v>
      </c>
      <c r="U289" t="n">
        <v>0</v>
      </c>
      <c r="V289" t="n">
        <v>0</v>
      </c>
      <c r="W289" t="n">
        <v>0</v>
      </c>
      <c r="X289" t="n">
        <v>0</v>
      </c>
      <c r="Y289" t="n">
        <v>0</v>
      </c>
      <c r="Z289">
        <f>SUM(P289,Q289,U289,V289,X289,Y289)</f>
        <v/>
      </c>
      <c r="AA289">
        <f>SUM(R289,S289,T289,W289)</f>
        <v/>
      </c>
      <c r="AB289">
        <f>3*Z289+AA289</f>
        <v/>
      </c>
    </row>
    <row r="290">
      <c r="A290" t="inlineStr">
        <is>
          <t>New Buffalo</t>
        </is>
      </c>
      <c r="B290" t="inlineStr">
        <is>
          <t>6aa2c76d69f02d4492f8e6b8</t>
        </is>
      </c>
      <c r="C290" t="inlineStr">
        <is>
          <t>Infinity Extracts Crumble - Jealous Pineapple</t>
        </is>
      </c>
      <c r="D290" t="inlineStr">
        <is>
          <t>Infinity Extracts 1g</t>
        </is>
      </c>
      <c r="E290" t="inlineStr">
        <is>
          <t>Concentrate</t>
        </is>
      </c>
      <c r="F290" t="inlineStr">
        <is>
          <t>crumble</t>
        </is>
      </c>
      <c r="G290" t="inlineStr">
        <is>
          <t>Hybrid</t>
        </is>
      </c>
      <c r="H290" t="inlineStr">
        <is>
          <t>1g</t>
        </is>
      </c>
      <c r="I290" t="inlineStr">
        <is>
          <t>8</t>
        </is>
      </c>
      <c r="J290" t="inlineStr"/>
      <c r="K290" t="inlineStr">
        <is>
          <t>5/$20 Infinity Extracts 1g Live Resin</t>
        </is>
      </c>
      <c r="L290" t="inlineStr">
        <is>
          <t>6aa2d13e896d2c000713e030</t>
        </is>
      </c>
      <c r="M290" t="inlineStr">
        <is>
          <t>Concentrate (Each)</t>
        </is>
      </c>
      <c r="N290" t="inlineStr">
        <is>
          <t>Infinity Extracts 1g</t>
        </is>
      </c>
      <c r="O290" t="inlineStr">
        <is>
          <t>https://shoppure.com/stores/pure-new-buffalo/product/infinity-extracts-crumble-jealous-pineapple</t>
        </is>
      </c>
      <c r="P290" t="n">
        <v>0</v>
      </c>
      <c r="Q290" t="n">
        <v>0</v>
      </c>
      <c r="R290" t="n">
        <v>1</v>
      </c>
      <c r="S290" t="n">
        <v>0</v>
      </c>
      <c r="T290" t="n">
        <v>0</v>
      </c>
      <c r="U290" t="n">
        <v>0</v>
      </c>
      <c r="V290" t="n">
        <v>0</v>
      </c>
      <c r="W290" t="n">
        <v>0</v>
      </c>
      <c r="X290" t="n">
        <v>0</v>
      </c>
      <c r="Y290" t="n">
        <v>0</v>
      </c>
      <c r="Z290">
        <f>SUM(P290,Q290,U290,V290,X290,Y290)</f>
        <v/>
      </c>
      <c r="AA290">
        <f>SUM(R290,S290,T290,W290)</f>
        <v/>
      </c>
      <c r="AB290">
        <f>3*Z290+AA290</f>
        <v/>
      </c>
    </row>
    <row r="291">
      <c r="A291" t="inlineStr">
        <is>
          <t>New Buffalo</t>
        </is>
      </c>
      <c r="B291" t="inlineStr">
        <is>
          <t>6a7e574ca76c3599fd25e7ff</t>
        </is>
      </c>
      <c r="C291" t="inlineStr">
        <is>
          <t>Bliss - Diamonds - Sativa - Acapulco Gold</t>
        </is>
      </c>
      <c r="D291" t="inlineStr">
        <is>
          <t>Bliss Farms 7g Diamonds</t>
        </is>
      </c>
      <c r="E291" t="inlineStr">
        <is>
          <t>Concentrate</t>
        </is>
      </c>
      <c r="F291" t="inlineStr">
        <is>
          <t>diamonds</t>
        </is>
      </c>
      <c r="G291" t="inlineStr">
        <is>
          <t>Sativa</t>
        </is>
      </c>
      <c r="H291" t="inlineStr">
        <is>
          <t>1/4oz</t>
        </is>
      </c>
      <c r="I291" t="inlineStr">
        <is>
          <t>39</t>
        </is>
      </c>
      <c r="J291" t="inlineStr"/>
      <c r="K291" t="inlineStr"/>
      <c r="L291" t="inlineStr">
        <is>
          <t>6a7e5a0876654000071341ad</t>
        </is>
      </c>
      <c r="M291" t="inlineStr">
        <is>
          <t>Concentrate (Each)</t>
        </is>
      </c>
      <c r="N291" t="inlineStr">
        <is>
          <t>Bliss Farms 7g Diamonds</t>
        </is>
      </c>
      <c r="O291" t="inlineStr">
        <is>
          <t>https://shoppure.com/stores/pure-new-buffalo/product/bliss-diamonds-sativa-acapulco-gold</t>
        </is>
      </c>
      <c r="P291" t="n">
        <v>0</v>
      </c>
      <c r="Q291" t="n">
        <v>0</v>
      </c>
      <c r="R291" t="n">
        <v>1</v>
      </c>
      <c r="S291" t="n">
        <v>0</v>
      </c>
      <c r="T291" t="n">
        <v>1</v>
      </c>
      <c r="U291" t="n">
        <v>0</v>
      </c>
      <c r="V291" t="n">
        <v>0</v>
      </c>
      <c r="W291" t="n">
        <v>0</v>
      </c>
      <c r="X291" t="n">
        <v>0</v>
      </c>
      <c r="Y291" t="n">
        <v>0</v>
      </c>
      <c r="Z291">
        <f>SUM(P291,Q291,U291,V291,X291,Y291)</f>
        <v/>
      </c>
      <c r="AA291">
        <f>SUM(R291,S291,T291,W291)</f>
        <v/>
      </c>
      <c r="AB291">
        <f>3*Z291+AA291</f>
        <v/>
      </c>
    </row>
    <row r="292">
      <c r="A292" t="inlineStr">
        <is>
          <t>New Buffalo</t>
        </is>
      </c>
      <c r="B292" t="inlineStr">
        <is>
          <t>6ac53708ae28c100234293f6</t>
        </is>
      </c>
      <c r="C292" t="inlineStr">
        <is>
          <t>Anarchy Shatter - Lemon Cherry Gelato</t>
        </is>
      </c>
      <c r="D292" t="inlineStr">
        <is>
          <t>Anarchy 1g Concentrate</t>
        </is>
      </c>
      <c r="E292" t="inlineStr">
        <is>
          <t>Concentrate</t>
        </is>
      </c>
      <c r="F292" t="inlineStr">
        <is>
          <t>shatter</t>
        </is>
      </c>
      <c r="G292" t="inlineStr">
        <is>
          <t>Indica-Hybrid</t>
        </is>
      </c>
      <c r="H292" t="inlineStr">
        <is>
          <t>1g</t>
        </is>
      </c>
      <c r="I292" t="inlineStr">
        <is>
          <t>9</t>
        </is>
      </c>
      <c r="J292" t="inlineStr"/>
      <c r="K292" t="inlineStr"/>
      <c r="L292" t="inlineStr">
        <is>
          <t>6ac53995625e990023827ec1</t>
        </is>
      </c>
      <c r="M292" t="inlineStr">
        <is>
          <t>Concentrate (Each)</t>
        </is>
      </c>
      <c r="N292" t="inlineStr">
        <is>
          <t>Anarchy 1g Concentrate</t>
        </is>
      </c>
      <c r="O292" t="inlineStr">
        <is>
          <t>https://shoppure.com/stores/pure-new-buffalo/product/anarchy-shatter-lemon-cherry-gelato</t>
        </is>
      </c>
      <c r="P292" t="n">
        <v>0</v>
      </c>
      <c r="Q292" t="n">
        <v>0</v>
      </c>
      <c r="R292" t="n">
        <v>1</v>
      </c>
      <c r="S292" t="n">
        <v>0</v>
      </c>
      <c r="T292" t="n">
        <v>0</v>
      </c>
      <c r="U292" t="n">
        <v>0</v>
      </c>
      <c r="V292" t="n">
        <v>0</v>
      </c>
      <c r="W292" t="n">
        <v>0</v>
      </c>
      <c r="X292" t="n">
        <v>0</v>
      </c>
      <c r="Y292" t="n">
        <v>0</v>
      </c>
      <c r="Z292">
        <f>SUM(P292,Q292,U292,V292,X292,Y292)</f>
        <v/>
      </c>
      <c r="AA292">
        <f>SUM(R292,S292,T292,W292)</f>
        <v/>
      </c>
      <c r="AB292">
        <f>3*Z292+AA292</f>
        <v/>
      </c>
    </row>
    <row r="293">
      <c r="A293" t="inlineStr">
        <is>
          <t>New Buffalo</t>
        </is>
      </c>
      <c r="B293" t="inlineStr">
        <is>
          <t>6a906efe5238ae78076a2e75</t>
        </is>
      </c>
      <c r="C293" t="inlineStr">
        <is>
          <t>Mitten Extracts Moon Rocks - Peach Cobbler</t>
        </is>
      </c>
      <c r="D293" t="inlineStr">
        <is>
          <t>Mitten 5g Moon Rocks</t>
        </is>
      </c>
      <c r="E293" t="inlineStr">
        <is>
          <t>Concentrate</t>
        </is>
      </c>
      <c r="F293" t="inlineStr">
        <is>
          <t>infused-flower</t>
        </is>
      </c>
      <c r="G293" t="inlineStr">
        <is>
          <t>Hybrid</t>
        </is>
      </c>
      <c r="H293" t="inlineStr">
        <is>
          <t>5g</t>
        </is>
      </c>
      <c r="I293" t="inlineStr">
        <is>
          <t>29</t>
        </is>
      </c>
      <c r="J293" t="inlineStr"/>
      <c r="K293" t="inlineStr"/>
      <c r="L293" t="inlineStr">
        <is>
          <t>6a90784f0eab6600071b63e6</t>
        </is>
      </c>
      <c r="M293" t="inlineStr">
        <is>
          <t>Infused Buds</t>
        </is>
      </c>
      <c r="N293" t="inlineStr">
        <is>
          <t>Mitten 5g Moon Rocks</t>
        </is>
      </c>
      <c r="O293" t="inlineStr">
        <is>
          <t>https://shoppure.com/stores/pure-new-buffalo/product/mitten-extracts-moon-rocks-peach-cobbler</t>
        </is>
      </c>
      <c r="P293" t="n">
        <v>0</v>
      </c>
      <c r="Q293" t="n">
        <v>0</v>
      </c>
      <c r="R293" t="n">
        <v>1</v>
      </c>
      <c r="S293" t="n">
        <v>0</v>
      </c>
      <c r="T293" t="n">
        <v>0</v>
      </c>
      <c r="U293" t="n">
        <v>0</v>
      </c>
      <c r="V293" t="n">
        <v>0</v>
      </c>
      <c r="W293" t="n">
        <v>0</v>
      </c>
      <c r="X293" t="n">
        <v>0</v>
      </c>
      <c r="Y293" t="n">
        <v>0</v>
      </c>
      <c r="Z293">
        <f>SUM(P293,Q293,U293,V293,X293,Y293)</f>
        <v/>
      </c>
      <c r="AA293">
        <f>SUM(R293,S293,T293,W293)</f>
        <v/>
      </c>
      <c r="AB293">
        <f>3*Z293+AA293</f>
        <v/>
      </c>
    </row>
    <row r="294">
      <c r="A294" t="inlineStr">
        <is>
          <t>New Buffalo</t>
        </is>
      </c>
      <c r="B294" t="inlineStr">
        <is>
          <t>6acd2a87e5f69e002350f85c</t>
        </is>
      </c>
      <c r="C294" t="inlineStr">
        <is>
          <t>Old School Hash - Brick Hash - Permanent Marker</t>
        </is>
      </c>
      <c r="D294" t="inlineStr">
        <is>
          <t>Old School Hash 1g Brick Hash</t>
        </is>
      </c>
      <c r="E294" t="inlineStr">
        <is>
          <t>Concentrate</t>
        </is>
      </c>
      <c r="F294" t="inlineStr">
        <is>
          <t>hash</t>
        </is>
      </c>
      <c r="G294" t="inlineStr">
        <is>
          <t>Indica-Hybrid</t>
        </is>
      </c>
      <c r="H294" t="inlineStr">
        <is>
          <t>1g</t>
        </is>
      </c>
      <c r="I294" t="inlineStr">
        <is>
          <t>19</t>
        </is>
      </c>
      <c r="J294" t="inlineStr"/>
      <c r="K294" t="inlineStr"/>
      <c r="L294" t="inlineStr">
        <is>
          <t>6a861ad24ecd7f00076cb6a6</t>
        </is>
      </c>
      <c r="M294" t="inlineStr">
        <is>
          <t>Concentrate (Each)</t>
        </is>
      </c>
      <c r="N294" t="inlineStr">
        <is>
          <t>Old School Hash 1g Brick Hash</t>
        </is>
      </c>
      <c r="O294" t="inlineStr">
        <is>
          <t>https://shoppure.com/stores/pure-new-buffalo/product/old-school-hash-brick-hash-permanent-marker</t>
        </is>
      </c>
      <c r="P294" t="n">
        <v>0</v>
      </c>
      <c r="Q294" t="n">
        <v>0</v>
      </c>
      <c r="R294" t="n">
        <v>1</v>
      </c>
      <c r="S294" t="n">
        <v>0</v>
      </c>
      <c r="T294" t="n">
        <v>0</v>
      </c>
      <c r="U294" t="n">
        <v>0</v>
      </c>
      <c r="V294" t="n">
        <v>0</v>
      </c>
      <c r="W294" t="n">
        <v>0</v>
      </c>
      <c r="X294" t="n">
        <v>0</v>
      </c>
      <c r="Y294" t="n">
        <v>0</v>
      </c>
      <c r="Z294">
        <f>SUM(P294,Q294,U294,V294,X294,Y294)</f>
        <v/>
      </c>
      <c r="AA294">
        <f>SUM(R294,S294,T294,W294)</f>
        <v/>
      </c>
      <c r="AB294">
        <f>3*Z294+AA294</f>
        <v/>
      </c>
    </row>
    <row r="295">
      <c r="A295" t="inlineStr">
        <is>
          <t>New Buffalo</t>
        </is>
      </c>
      <c r="B295" t="inlineStr">
        <is>
          <t>6a919f5931cb79a785eecce1</t>
        </is>
      </c>
      <c r="C295" t="inlineStr">
        <is>
          <t>Dabbers Delight Resin - Buss Down</t>
        </is>
      </c>
      <c r="D295" t="inlineStr">
        <is>
          <t>Dabbers Delight 1g Resin</t>
        </is>
      </c>
      <c r="E295" t="inlineStr">
        <is>
          <t>Concentrate</t>
        </is>
      </c>
      <c r="F295" t="inlineStr"/>
      <c r="G295" t="inlineStr">
        <is>
          <t>Hybrid</t>
        </is>
      </c>
      <c r="H295" t="inlineStr">
        <is>
          <t>1g</t>
        </is>
      </c>
      <c r="I295" t="inlineStr">
        <is>
          <t>5</t>
        </is>
      </c>
      <c r="J295" t="inlineStr"/>
      <c r="K295" t="inlineStr">
        <is>
          <t>5/$16 Assorted 1g Concentrates</t>
        </is>
      </c>
      <c r="L295" t="inlineStr">
        <is>
          <t>6a91a1fed8cfb60007c12591</t>
        </is>
      </c>
      <c r="M295" t="inlineStr">
        <is>
          <t>Concentrate (Each)</t>
        </is>
      </c>
      <c r="N295" t="inlineStr">
        <is>
          <t>Dabbers Delight 1g Resin</t>
        </is>
      </c>
      <c r="O295" t="inlineStr">
        <is>
          <t>https://shoppure.com/stores/pure-new-buffalo/product/dabbers-delight-resin-buss-down</t>
        </is>
      </c>
      <c r="P295" t="n">
        <v>0</v>
      </c>
      <c r="Q295" t="n">
        <v>0</v>
      </c>
      <c r="R295" t="n">
        <v>1</v>
      </c>
      <c r="S295" t="n">
        <v>0</v>
      </c>
      <c r="T295" t="n">
        <v>0</v>
      </c>
      <c r="U295" t="n">
        <v>0</v>
      </c>
      <c r="V295" t="n">
        <v>0</v>
      </c>
      <c r="W295" t="n">
        <v>0</v>
      </c>
      <c r="X295" t="n">
        <v>0</v>
      </c>
      <c r="Y295" t="n">
        <v>0</v>
      </c>
      <c r="Z295">
        <f>SUM(P295,Q295,U295,V295,X295,Y295)</f>
        <v/>
      </c>
      <c r="AA295">
        <f>SUM(R295,S295,T295,W295)</f>
        <v/>
      </c>
      <c r="AB295">
        <f>3*Z295+AA295</f>
        <v/>
      </c>
    </row>
    <row r="296">
      <c r="A296" t="inlineStr">
        <is>
          <t>New Buffalo</t>
        </is>
      </c>
      <c r="B296" t="inlineStr">
        <is>
          <t>6acd2a87e5f69e002350f863</t>
        </is>
      </c>
      <c r="C296" t="inlineStr">
        <is>
          <t>Old School Hash - Bubble Hash - Super Boof</t>
        </is>
      </c>
      <c r="D296" t="inlineStr">
        <is>
          <t>Old School Hash 1g Bubble Hash</t>
        </is>
      </c>
      <c r="E296" t="inlineStr">
        <is>
          <t>Concentrate</t>
        </is>
      </c>
      <c r="F296" t="inlineStr">
        <is>
          <t>hash</t>
        </is>
      </c>
      <c r="G296" t="inlineStr">
        <is>
          <t>Hybrid</t>
        </is>
      </c>
      <c r="H296" t="inlineStr">
        <is>
          <t>1g</t>
        </is>
      </c>
      <c r="I296" t="inlineStr">
        <is>
          <t>19</t>
        </is>
      </c>
      <c r="J296" t="inlineStr"/>
      <c r="K296" t="inlineStr"/>
      <c r="L296" t="inlineStr">
        <is>
          <t>6acd2de58194b10022f71f09</t>
        </is>
      </c>
      <c r="M296" t="inlineStr">
        <is>
          <t>Concentrate (Each)</t>
        </is>
      </c>
      <c r="N296" t="inlineStr">
        <is>
          <t>Old School Hash 1g Bubble Hash</t>
        </is>
      </c>
      <c r="O296" t="inlineStr">
        <is>
          <t>https://shoppure.com/stores/pure-new-buffalo/product/old-school-hash-bubble-hash-super-boof</t>
        </is>
      </c>
      <c r="P296" t="n">
        <v>0</v>
      </c>
      <c r="Q296" t="n">
        <v>0</v>
      </c>
      <c r="R296" t="n">
        <v>1</v>
      </c>
      <c r="S296" t="n">
        <v>0</v>
      </c>
      <c r="T296" t="n">
        <v>0</v>
      </c>
      <c r="U296" t="n">
        <v>0</v>
      </c>
      <c r="V296" t="n">
        <v>0</v>
      </c>
      <c r="W296" t="n">
        <v>0</v>
      </c>
      <c r="X296" t="n">
        <v>0</v>
      </c>
      <c r="Y296" t="n">
        <v>0</v>
      </c>
      <c r="Z296">
        <f>SUM(P296,Q296,U296,V296,X296,Y296)</f>
        <v/>
      </c>
      <c r="AA296">
        <f>SUM(R296,S296,T296,W296)</f>
        <v/>
      </c>
      <c r="AB296">
        <f>3*Z296+AA296</f>
        <v/>
      </c>
    </row>
    <row r="297">
      <c r="A297" t="inlineStr">
        <is>
          <t>New Buffalo</t>
        </is>
      </c>
      <c r="B297" t="inlineStr">
        <is>
          <t>6aac25adebf72600077e2f0a</t>
        </is>
      </c>
      <c r="C297" t="inlineStr">
        <is>
          <t>Infinity Extracts Sugar - Biscotti</t>
        </is>
      </c>
      <c r="D297" t="inlineStr">
        <is>
          <t>Infinity Extracts 15g</t>
        </is>
      </c>
      <c r="E297" t="inlineStr">
        <is>
          <t>Concentrate</t>
        </is>
      </c>
      <c r="F297" t="inlineStr">
        <is>
          <t>sugar</t>
        </is>
      </c>
      <c r="G297" t="inlineStr">
        <is>
          <t>Indica-Hybrid</t>
        </is>
      </c>
      <c r="H297" t="inlineStr">
        <is>
          <t>15g</t>
        </is>
      </c>
      <c r="I297" t="inlineStr">
        <is>
          <t>49</t>
        </is>
      </c>
      <c r="J297" t="inlineStr">
        <is>
          <t>yes</t>
        </is>
      </c>
      <c r="K297" t="inlineStr"/>
      <c r="L297" t="inlineStr">
        <is>
          <t>6aac2a3c72f8a20007cb775b</t>
        </is>
      </c>
      <c r="M297" t="inlineStr">
        <is>
          <t>Concentrate (Each)</t>
        </is>
      </c>
      <c r="N297" t="inlineStr">
        <is>
          <t>Infinity Extracts 15g</t>
        </is>
      </c>
      <c r="O297" t="inlineStr">
        <is>
          <t>https://shoppure.com/stores/pure-new-buffalo/product/infinity-extracts-sugar-biscotti</t>
        </is>
      </c>
      <c r="P297" t="n">
        <v>0</v>
      </c>
      <c r="Q297" t="n">
        <v>0</v>
      </c>
      <c r="R297" t="n">
        <v>1</v>
      </c>
      <c r="S297" t="n">
        <v>0</v>
      </c>
      <c r="T297" t="n">
        <v>0</v>
      </c>
      <c r="U297" t="n">
        <v>0</v>
      </c>
      <c r="V297" t="n">
        <v>0</v>
      </c>
      <c r="W297" t="n">
        <v>0</v>
      </c>
      <c r="X297" t="n">
        <v>0</v>
      </c>
      <c r="Y297" t="n">
        <v>0</v>
      </c>
      <c r="Z297">
        <f>SUM(P297,Q297,U297,V297,X297,Y297)</f>
        <v/>
      </c>
      <c r="AA297">
        <f>SUM(R297,S297,T297,W297)</f>
        <v/>
      </c>
      <c r="AB297">
        <f>3*Z297+AA297</f>
        <v/>
      </c>
    </row>
    <row r="298">
      <c r="A298" t="inlineStr">
        <is>
          <t>New Buffalo</t>
        </is>
      </c>
      <c r="B298" t="inlineStr">
        <is>
          <t>6acd2a87e5f69e002350f858</t>
        </is>
      </c>
      <c r="C298" t="inlineStr">
        <is>
          <t>Old School Hash - Brick Hash - Strawberry Cough</t>
        </is>
      </c>
      <c r="D298" t="inlineStr">
        <is>
          <t>Old School Hash 1g Brick Hash</t>
        </is>
      </c>
      <c r="E298" t="inlineStr">
        <is>
          <t>Concentrate</t>
        </is>
      </c>
      <c r="F298" t="inlineStr">
        <is>
          <t>hash</t>
        </is>
      </c>
      <c r="G298" t="inlineStr">
        <is>
          <t>Sativa-Hybrid</t>
        </is>
      </c>
      <c r="H298" t="inlineStr">
        <is>
          <t>1g</t>
        </is>
      </c>
      <c r="I298" t="inlineStr">
        <is>
          <t>19</t>
        </is>
      </c>
      <c r="J298" t="inlineStr"/>
      <c r="K298" t="inlineStr"/>
      <c r="L298" t="inlineStr">
        <is>
          <t>69b1f5ba0ae20500076d1921</t>
        </is>
      </c>
      <c r="M298" t="inlineStr">
        <is>
          <t>Concentrate (Each)</t>
        </is>
      </c>
      <c r="N298" t="inlineStr">
        <is>
          <t>Old School Hash 1g Brick Hash</t>
        </is>
      </c>
      <c r="O298" t="inlineStr">
        <is>
          <t>https://shoppure.com/stores/pure-new-buffalo/product/old-school-hash-brick-hash-strawberry-cough-6412</t>
        </is>
      </c>
      <c r="P298" t="n">
        <v>0</v>
      </c>
      <c r="Q298" t="n">
        <v>0</v>
      </c>
      <c r="R298" t="n">
        <v>1</v>
      </c>
      <c r="S298" t="n">
        <v>0</v>
      </c>
      <c r="T298" t="n">
        <v>0</v>
      </c>
      <c r="U298" t="n">
        <v>0</v>
      </c>
      <c r="V298" t="n">
        <v>0</v>
      </c>
      <c r="W298" t="n">
        <v>0</v>
      </c>
      <c r="X298" t="n">
        <v>0</v>
      </c>
      <c r="Y298" t="n">
        <v>0</v>
      </c>
      <c r="Z298">
        <f>SUM(P298,Q298,U298,V298,X298,Y298)</f>
        <v/>
      </c>
      <c r="AA298">
        <f>SUM(R298,S298,T298,W298)</f>
        <v/>
      </c>
      <c r="AB298">
        <f>3*Z298+AA298</f>
        <v/>
      </c>
    </row>
    <row r="299">
      <c r="A299" t="inlineStr">
        <is>
          <t>New Buffalo</t>
        </is>
      </c>
      <c r="B299" t="inlineStr">
        <is>
          <t>6a7e599148fc219f2a28ef66</t>
        </is>
      </c>
      <c r="C299" t="inlineStr">
        <is>
          <t>Dabbers Delight Resin - Lemon Cherry</t>
        </is>
      </c>
      <c r="D299" t="inlineStr">
        <is>
          <t>Dabbers Delight 1g Resin</t>
        </is>
      </c>
      <c r="E299" t="inlineStr">
        <is>
          <t>Concentrate</t>
        </is>
      </c>
      <c r="F299" t="inlineStr"/>
      <c r="G299" t="inlineStr">
        <is>
          <t>Indica-Hybrid</t>
        </is>
      </c>
      <c r="H299" t="inlineStr">
        <is>
          <t>1g</t>
        </is>
      </c>
      <c r="I299" t="inlineStr">
        <is>
          <t>5</t>
        </is>
      </c>
      <c r="J299" t="inlineStr"/>
      <c r="K299" t="inlineStr">
        <is>
          <t>5/$16 Assorted 1g Concentrates</t>
        </is>
      </c>
      <c r="L299" t="inlineStr">
        <is>
          <t>6a7dc9afa7d0150007f76749</t>
        </is>
      </c>
      <c r="M299" t="inlineStr">
        <is>
          <t>Concentrate (Each)</t>
        </is>
      </c>
      <c r="N299" t="inlineStr">
        <is>
          <t>Dabbers Delight 1g Resin</t>
        </is>
      </c>
      <c r="O299" t="inlineStr">
        <is>
          <t>https://shoppure.com/stores/pure-new-buffalo/product/dabbers-delight-resin-lemon-cherry</t>
        </is>
      </c>
      <c r="P299" t="n">
        <v>0</v>
      </c>
      <c r="Q299" t="n">
        <v>0</v>
      </c>
      <c r="R299" t="n">
        <v>1</v>
      </c>
      <c r="S299" t="n">
        <v>0</v>
      </c>
      <c r="T299" t="n">
        <v>0</v>
      </c>
      <c r="U299" t="n">
        <v>0</v>
      </c>
      <c r="V299" t="n">
        <v>0</v>
      </c>
      <c r="W299" t="n">
        <v>0</v>
      </c>
      <c r="X299" t="n">
        <v>0</v>
      </c>
      <c r="Y299" t="n">
        <v>0</v>
      </c>
      <c r="Z299">
        <f>SUM(P299,Q299,U299,V299,X299,Y299)</f>
        <v/>
      </c>
      <c r="AA299">
        <f>SUM(R299,S299,T299,W299)</f>
        <v/>
      </c>
      <c r="AB299">
        <f>3*Z299+AA299</f>
        <v/>
      </c>
    </row>
    <row r="300">
      <c r="A300" t="inlineStr">
        <is>
          <t>New Buffalo</t>
        </is>
      </c>
      <c r="B300" t="inlineStr">
        <is>
          <t>687ac97de47969b7dbcaa25e</t>
        </is>
      </c>
      <c r="C300" t="inlineStr">
        <is>
          <t>Dabbers Delight - Cherry Mosa</t>
        </is>
      </c>
      <c r="D300" t="inlineStr">
        <is>
          <t>Dabbers Delight 1g Resin</t>
        </is>
      </c>
      <c r="E300" t="inlineStr">
        <is>
          <t>Concentrate</t>
        </is>
      </c>
      <c r="F300" t="inlineStr"/>
      <c r="G300" t="inlineStr">
        <is>
          <t>Hybrid</t>
        </is>
      </c>
      <c r="H300" t="inlineStr">
        <is>
          <t>1g</t>
        </is>
      </c>
      <c r="I300" t="inlineStr">
        <is>
          <t>5</t>
        </is>
      </c>
      <c r="J300" t="inlineStr"/>
      <c r="K300" t="inlineStr">
        <is>
          <t>5/$16 Assorted 1g Concentrates</t>
        </is>
      </c>
      <c r="L300" t="inlineStr">
        <is>
          <t>66929a7c92182400076b4e58</t>
        </is>
      </c>
      <c r="M300" t="inlineStr">
        <is>
          <t>Concentrate (Each)</t>
        </is>
      </c>
      <c r="N300" t="inlineStr">
        <is>
          <t>Dabbers Delight 1g Resin</t>
        </is>
      </c>
      <c r="O300" t="inlineStr">
        <is>
          <t>https://shoppure.com/stores/pure-new-buffalo/product/dabbers-delight-cherry-mosa</t>
        </is>
      </c>
      <c r="P300" t="n">
        <v>0</v>
      </c>
      <c r="Q300" t="n">
        <v>0</v>
      </c>
      <c r="R300" t="n">
        <v>1</v>
      </c>
      <c r="S300" t="n">
        <v>0</v>
      </c>
      <c r="T300" t="n">
        <v>0</v>
      </c>
      <c r="U300" t="n">
        <v>0</v>
      </c>
      <c r="V300" t="n">
        <v>0</v>
      </c>
      <c r="W300" t="n">
        <v>0</v>
      </c>
      <c r="X300" t="n">
        <v>0</v>
      </c>
      <c r="Y300" t="n">
        <v>0</v>
      </c>
      <c r="Z300">
        <f>SUM(P300,Q300,U300,V300,X300,Y300)</f>
        <v/>
      </c>
      <c r="AA300">
        <f>SUM(R300,S300,T300,W300)</f>
        <v/>
      </c>
      <c r="AB300">
        <f>3*Z300+AA300</f>
        <v/>
      </c>
    </row>
    <row r="301">
      <c r="A301" t="inlineStr">
        <is>
          <t>New Buffalo</t>
        </is>
      </c>
      <c r="B301" t="inlineStr">
        <is>
          <t>67c361e9df21b377abdd59e0</t>
        </is>
      </c>
      <c r="C301" t="inlineStr">
        <is>
          <t>Pleasantea 30mg Tea - Lemon</t>
        </is>
      </c>
      <c r="D301" t="inlineStr">
        <is>
          <t>Pleasantea</t>
        </is>
      </c>
      <c r="E301" t="inlineStr">
        <is>
          <t>Edible</t>
        </is>
      </c>
      <c r="F301" t="inlineStr">
        <is>
          <t>drinks</t>
        </is>
      </c>
      <c r="G301" t="inlineStr">
        <is>
          <t>Hybrid</t>
        </is>
      </c>
      <c r="H301" t="inlineStr">
        <is>
          <t>0.03g</t>
        </is>
      </c>
      <c r="I301" t="inlineStr">
        <is>
          <t>6.99</t>
        </is>
      </c>
      <c r="J301" t="inlineStr"/>
      <c r="K301" t="inlineStr">
        <is>
          <t>2/$10 Select Pleasanteas 30mg</t>
        </is>
      </c>
      <c r="L301" t="inlineStr">
        <is>
          <t>6742385159e8670007868c2f</t>
        </is>
      </c>
      <c r="M301" t="inlineStr">
        <is>
          <t>Infused Liquid (Each)</t>
        </is>
      </c>
      <c r="N301" t="inlineStr"/>
      <c r="O301" t="inlineStr">
        <is>
          <t>https://shoppure.com/stores/pure-new-buffalo/product/pleasantea-30mg-tea-lemon</t>
        </is>
      </c>
      <c r="P301" t="n">
        <v>0</v>
      </c>
      <c r="Q301" t="n">
        <v>0</v>
      </c>
      <c r="R301" t="n">
        <v>0</v>
      </c>
      <c r="S301" t="n">
        <v>0</v>
      </c>
      <c r="T301" t="n">
        <v>0</v>
      </c>
      <c r="U301" t="n">
        <v>0</v>
      </c>
      <c r="V301" t="n">
        <v>0</v>
      </c>
      <c r="W301" t="n">
        <v>0</v>
      </c>
      <c r="X301" t="n">
        <v>0</v>
      </c>
      <c r="Y301" t="n">
        <v>0</v>
      </c>
      <c r="Z301">
        <f>SUM(P301,Q301,U301,V301,X301,Y301)</f>
        <v/>
      </c>
      <c r="AA301">
        <f>SUM(R301,S301,T301,W301)</f>
        <v/>
      </c>
      <c r="AB301">
        <f>3*Z301+AA301</f>
        <v/>
      </c>
    </row>
    <row r="302">
      <c r="A302" t="inlineStr">
        <is>
          <t>New Buffalo</t>
        </is>
      </c>
      <c r="B302" t="inlineStr">
        <is>
          <t>6775971998b74bf3c1c9ee20</t>
        </is>
      </c>
      <c r="C302" t="inlineStr">
        <is>
          <t>Midwest Extracts 200mg Gummies - Hybrid - Great Lake Refresher</t>
        </is>
      </c>
      <c r="D302" t="inlineStr">
        <is>
          <t>Midwest Extracts</t>
        </is>
      </c>
      <c r="E302" t="inlineStr">
        <is>
          <t>Edible</t>
        </is>
      </c>
      <c r="F302" t="inlineStr">
        <is>
          <t>gummies</t>
        </is>
      </c>
      <c r="G302" t="inlineStr">
        <is>
          <t>Hybrid</t>
        </is>
      </c>
      <c r="H302" t="inlineStr">
        <is>
          <t>.2g</t>
        </is>
      </c>
      <c r="I302" t="inlineStr">
        <is>
          <t>1.75</t>
        </is>
      </c>
      <c r="J302" t="inlineStr"/>
      <c r="K302" t="inlineStr">
        <is>
          <t>7/$10 Asst 200mg Gummies</t>
        </is>
      </c>
      <c r="L302" t="inlineStr">
        <is>
          <t>65ea729ba7918700071b1b09</t>
        </is>
      </c>
      <c r="M302" t="inlineStr">
        <is>
          <t>Infused-Edible</t>
        </is>
      </c>
      <c r="N302" t="inlineStr">
        <is>
          <t>Midwest Extracts 200mg Gummies</t>
        </is>
      </c>
      <c r="O302" t="inlineStr">
        <is>
          <t>https://shoppure.com/stores/pure-new-buffalo/product/midwest-extracts-200mg-gummies-hybrid-great-lake-refresher</t>
        </is>
      </c>
      <c r="P302" t="n">
        <v>0</v>
      </c>
      <c r="Q302" t="n">
        <v>0</v>
      </c>
      <c r="R302" t="n">
        <v>0</v>
      </c>
      <c r="S302" t="n">
        <v>0</v>
      </c>
      <c r="T302" t="n">
        <v>1</v>
      </c>
      <c r="U302" t="n">
        <v>0</v>
      </c>
      <c r="V302" t="n">
        <v>0</v>
      </c>
      <c r="W302" t="n">
        <v>0</v>
      </c>
      <c r="X302" t="n">
        <v>0</v>
      </c>
      <c r="Y302" t="n">
        <v>0</v>
      </c>
      <c r="Z302">
        <f>SUM(P302,Q302,U302,V302,X302,Y302)</f>
        <v/>
      </c>
      <c r="AA302">
        <f>SUM(R302,S302,T302,W302)</f>
        <v/>
      </c>
      <c r="AB302">
        <f>3*Z302+AA302</f>
        <v/>
      </c>
    </row>
    <row r="303">
      <c r="A303" t="inlineStr">
        <is>
          <t>New Buffalo</t>
        </is>
      </c>
      <c r="B303" t="inlineStr">
        <is>
          <t>6a1465fcc845b4e044dd391e</t>
        </is>
      </c>
      <c r="C303" t="inlineStr">
        <is>
          <t>Best Dirty Lemonade 50mg - Blue Raspberry Lemonade</t>
        </is>
      </c>
      <c r="D303" t="inlineStr">
        <is>
          <t>The Best Dirty Lemonade</t>
        </is>
      </c>
      <c r="E303" t="inlineStr">
        <is>
          <t>Edible</t>
        </is>
      </c>
      <c r="F303" t="inlineStr">
        <is>
          <t>drinks</t>
        </is>
      </c>
      <c r="G303" t="inlineStr">
        <is>
          <t>Hybrid</t>
        </is>
      </c>
      <c r="H303" t="inlineStr">
        <is>
          <t>0.05g</t>
        </is>
      </c>
      <c r="I303" t="inlineStr">
        <is>
          <t>9</t>
        </is>
      </c>
      <c r="J303" t="inlineStr"/>
      <c r="K303" t="inlineStr">
        <is>
          <t>2/$13 Dirty Lemonade 50mg</t>
        </is>
      </c>
      <c r="L303" t="inlineStr">
        <is>
          <t>690f83969b5ab700077e41cc</t>
        </is>
      </c>
      <c r="M303" t="inlineStr">
        <is>
          <t>Infused Liquid (Each)</t>
        </is>
      </c>
      <c r="N303" t="inlineStr"/>
      <c r="O303" t="inlineStr">
        <is>
          <t>https://shoppure.com/stores/pure-new-buffalo/product/best-dirty-lemonade-50mg-blue-raspberry-lemonade</t>
        </is>
      </c>
      <c r="P303" t="n">
        <v>0</v>
      </c>
      <c r="Q303" t="n">
        <v>0</v>
      </c>
      <c r="R303" t="n">
        <v>0</v>
      </c>
      <c r="S303" t="n">
        <v>0</v>
      </c>
      <c r="T303" t="n">
        <v>0</v>
      </c>
      <c r="U303" t="n">
        <v>0</v>
      </c>
      <c r="V303" t="n">
        <v>0</v>
      </c>
      <c r="W303" t="n">
        <v>0</v>
      </c>
      <c r="X303" t="n">
        <v>0</v>
      </c>
      <c r="Y303" t="n">
        <v>0</v>
      </c>
      <c r="Z303">
        <f>SUM(P303,Q303,U303,V303,X303,Y303)</f>
        <v/>
      </c>
      <c r="AA303">
        <f>SUM(R303,S303,T303,W303)</f>
        <v/>
      </c>
      <c r="AB303">
        <f>3*Z303+AA303</f>
        <v/>
      </c>
    </row>
    <row r="304">
      <c r="A304" t="inlineStr">
        <is>
          <t>New Buffalo</t>
        </is>
      </c>
      <c r="B304" t="inlineStr">
        <is>
          <t>678943cda0aca321bae95d7f</t>
        </is>
      </c>
      <c r="C304" t="inlineStr">
        <is>
          <t>Apollo - Chocolate Bar 200mg - Milk</t>
        </is>
      </c>
      <c r="D304" t="inlineStr">
        <is>
          <t>Apollo</t>
        </is>
      </c>
      <c r="E304" t="inlineStr">
        <is>
          <t>Edible</t>
        </is>
      </c>
      <c r="F304" t="inlineStr">
        <is>
          <t>chocolates</t>
        </is>
      </c>
      <c r="G304" t="inlineStr">
        <is>
          <t>Hybrid</t>
        </is>
      </c>
      <c r="H304" t="inlineStr">
        <is>
          <t>.2g</t>
        </is>
      </c>
      <c r="I304" t="inlineStr">
        <is>
          <t>4</t>
        </is>
      </c>
      <c r="J304" t="inlineStr"/>
      <c r="K304" t="inlineStr"/>
      <c r="L304" t="inlineStr">
        <is>
          <t>66f971a3562c680007ecb165</t>
        </is>
      </c>
      <c r="M304" t="inlineStr">
        <is>
          <t>Infused-Edible</t>
        </is>
      </c>
      <c r="N304" t="inlineStr">
        <is>
          <t>Apollo Chocolate Bars</t>
        </is>
      </c>
      <c r="O304" t="inlineStr">
        <is>
          <t>https://shoppure.com/stores/pure-new-buffalo/product/apollo-chocolate-bar-200mg-milk</t>
        </is>
      </c>
      <c r="P304" t="n">
        <v>0</v>
      </c>
      <c r="Q304" t="n">
        <v>0</v>
      </c>
      <c r="R304" t="n">
        <v>0</v>
      </c>
      <c r="S304" t="n">
        <v>0</v>
      </c>
      <c r="T304" t="n">
        <v>0</v>
      </c>
      <c r="U304" t="n">
        <v>0</v>
      </c>
      <c r="V304" t="n">
        <v>0</v>
      </c>
      <c r="W304" t="n">
        <v>0</v>
      </c>
      <c r="X304" t="n">
        <v>0</v>
      </c>
      <c r="Y304" t="n">
        <v>0</v>
      </c>
      <c r="Z304">
        <f>SUM(P304,Q304,U304,V304,X304,Y304)</f>
        <v/>
      </c>
      <c r="AA304">
        <f>SUM(R304,S304,T304,W304)</f>
        <v/>
      </c>
      <c r="AB304">
        <f>3*Z304+AA304</f>
        <v/>
      </c>
    </row>
    <row r="305">
      <c r="A305" t="inlineStr">
        <is>
          <t>New Buffalo</t>
        </is>
      </c>
      <c r="B305" t="inlineStr">
        <is>
          <t>6a60e6ce6a854962d00b8e34</t>
        </is>
      </c>
      <c r="C305" t="inlineStr">
        <is>
          <t>Wonder Gummies 200mg - Love - 5mg CBD + 5mg THC - Strawberry</t>
        </is>
      </c>
      <c r="D305" t="inlineStr">
        <is>
          <t>Wonder Gummy</t>
        </is>
      </c>
      <c r="E305" t="inlineStr">
        <is>
          <t>Edible</t>
        </is>
      </c>
      <c r="F305" t="inlineStr">
        <is>
          <t>gummies</t>
        </is>
      </c>
      <c r="G305" t="inlineStr">
        <is>
          <t>Sativa</t>
        </is>
      </c>
      <c r="H305" t="inlineStr">
        <is>
          <t>.2g</t>
        </is>
      </c>
      <c r="I305" t="inlineStr">
        <is>
          <t>13</t>
        </is>
      </c>
      <c r="J305" t="inlineStr"/>
      <c r="K305" t="inlineStr"/>
      <c r="L305" t="inlineStr">
        <is>
          <t>6a60f690ab6b4b0007d6058f</t>
        </is>
      </c>
      <c r="M305" t="inlineStr">
        <is>
          <t>Infused-Edible</t>
        </is>
      </c>
      <c r="N305" t="inlineStr">
        <is>
          <t>Wonder Gummy</t>
        </is>
      </c>
      <c r="O305" t="inlineStr">
        <is>
          <t>https://shoppure.com/stores/pure-new-buffalo/product/wonder-gummies-200mg-love-5mg-cbd-5mg-thc-strawberry</t>
        </is>
      </c>
      <c r="P305" t="n">
        <v>0</v>
      </c>
      <c r="Q305" t="n">
        <v>0</v>
      </c>
      <c r="R305" t="n">
        <v>1</v>
      </c>
      <c r="S305" t="n">
        <v>0</v>
      </c>
      <c r="T305" t="n">
        <v>0</v>
      </c>
      <c r="U305" t="n">
        <v>0</v>
      </c>
      <c r="V305" t="n">
        <v>0</v>
      </c>
      <c r="W305" t="n">
        <v>0</v>
      </c>
      <c r="X305" t="n">
        <v>0</v>
      </c>
      <c r="Y305" t="n">
        <v>0</v>
      </c>
      <c r="Z305">
        <f>SUM(P305,Q305,U305,V305,X305,Y305)</f>
        <v/>
      </c>
      <c r="AA305">
        <f>SUM(R305,S305,T305,W305)</f>
        <v/>
      </c>
      <c r="AB305">
        <f>3*Z305+AA305</f>
        <v/>
      </c>
    </row>
    <row r="306">
      <c r="A306" t="inlineStr">
        <is>
          <t>New Buffalo</t>
        </is>
      </c>
      <c r="B306" t="inlineStr">
        <is>
          <t>68ac87eedc9f6bb7887e82dc</t>
        </is>
      </c>
      <c r="C306" t="inlineStr">
        <is>
          <t>Chill Medicated 200mg Syrup - Watermelon (Zero Sugar)</t>
        </is>
      </c>
      <c r="D306" t="inlineStr">
        <is>
          <t>Chill 200mg Syrups</t>
        </is>
      </c>
      <c r="E306" t="inlineStr">
        <is>
          <t>Edible</t>
        </is>
      </c>
      <c r="F306" t="inlineStr">
        <is>
          <t>drinks</t>
        </is>
      </c>
      <c r="G306" t="inlineStr">
        <is>
          <t>Hybrid</t>
        </is>
      </c>
      <c r="H306" t="inlineStr">
        <is>
          <t>.2g</t>
        </is>
      </c>
      <c r="I306" t="inlineStr">
        <is>
          <t>9</t>
        </is>
      </c>
      <c r="J306" t="inlineStr"/>
      <c r="K306" t="inlineStr"/>
      <c r="L306" t="inlineStr">
        <is>
          <t>68ac942f8a5c6e000772eedd</t>
        </is>
      </c>
      <c r="M306" t="inlineStr">
        <is>
          <t>Infused Liquid (Each)</t>
        </is>
      </c>
      <c r="N306" t="inlineStr">
        <is>
          <t>Chill 200mg Syrups</t>
        </is>
      </c>
      <c r="O306" t="inlineStr">
        <is>
          <t>https://shoppure.com/stores/pure-new-buffalo/product/chill-medicated-200mg-syrup-watermelon-zero-sugar</t>
        </is>
      </c>
      <c r="P306" t="n">
        <v>0</v>
      </c>
      <c r="Q306" t="n">
        <v>0</v>
      </c>
      <c r="R306" t="n">
        <v>1</v>
      </c>
      <c r="S306" t="n">
        <v>0</v>
      </c>
      <c r="T306" t="n">
        <v>0</v>
      </c>
      <c r="U306" t="n">
        <v>0</v>
      </c>
      <c r="V306" t="n">
        <v>0</v>
      </c>
      <c r="W306" t="n">
        <v>0</v>
      </c>
      <c r="X306" t="n">
        <v>0</v>
      </c>
      <c r="Y306" t="n">
        <v>0</v>
      </c>
      <c r="Z306">
        <f>SUM(P306,Q306,U306,V306,X306,Y306)</f>
        <v/>
      </c>
      <c r="AA306">
        <f>SUM(R306,S306,T306,W306)</f>
        <v/>
      </c>
      <c r="AB306">
        <f>3*Z306+AA306</f>
        <v/>
      </c>
    </row>
    <row r="307">
      <c r="A307" t="inlineStr">
        <is>
          <t>New Buffalo</t>
        </is>
      </c>
      <c r="B307" t="inlineStr">
        <is>
          <t>6a2d85d8efc9a39ca67a8709</t>
        </is>
      </c>
      <c r="C307" t="inlineStr">
        <is>
          <t>IKHCO Live Rosin Gummies 200mg - Margaritaville Lime</t>
        </is>
      </c>
      <c r="D307" t="inlineStr">
        <is>
          <t>IKHCO 200mg Live Rosin Gummies</t>
        </is>
      </c>
      <c r="E307" t="inlineStr">
        <is>
          <t>Edible</t>
        </is>
      </c>
      <c r="F307" t="inlineStr">
        <is>
          <t>live-rosin-gummies</t>
        </is>
      </c>
      <c r="G307" t="inlineStr">
        <is>
          <t>Hybrid</t>
        </is>
      </c>
      <c r="H307" t="inlineStr">
        <is>
          <t>.2g</t>
        </is>
      </c>
      <c r="I307" t="inlineStr">
        <is>
          <t>9</t>
        </is>
      </c>
      <c r="J307" t="inlineStr"/>
      <c r="K307" t="inlineStr"/>
      <c r="L307" t="inlineStr">
        <is>
          <t>6a2343822825770007242e80</t>
        </is>
      </c>
      <c r="M307" t="inlineStr">
        <is>
          <t>Infused-Edible</t>
        </is>
      </c>
      <c r="N307" t="inlineStr">
        <is>
          <t>IKHCO 200mg Live Rosin Gummies</t>
        </is>
      </c>
      <c r="O307" t="inlineStr">
        <is>
          <t>https://shoppure.com/stores/pure-new-buffalo/product/ikhco-live-rosin-gummies-200mg-margaritaville-lime</t>
        </is>
      </c>
      <c r="P307" t="n">
        <v>0</v>
      </c>
      <c r="Q307" t="n">
        <v>0</v>
      </c>
      <c r="R307" t="n">
        <v>1</v>
      </c>
      <c r="S307" t="n">
        <v>0</v>
      </c>
      <c r="T307" t="n">
        <v>0</v>
      </c>
      <c r="U307" t="n">
        <v>0</v>
      </c>
      <c r="V307" t="n">
        <v>0</v>
      </c>
      <c r="W307" t="n">
        <v>0</v>
      </c>
      <c r="X307" t="n">
        <v>0</v>
      </c>
      <c r="Y307" t="n">
        <v>0</v>
      </c>
      <c r="Z307">
        <f>SUM(P307,Q307,U307,V307,X307,Y307)</f>
        <v/>
      </c>
      <c r="AA307">
        <f>SUM(R307,S307,T307,W307)</f>
        <v/>
      </c>
      <c r="AB307">
        <f>3*Z307+AA307</f>
        <v/>
      </c>
    </row>
    <row r="308">
      <c r="A308" t="inlineStr">
        <is>
          <t>New Buffalo</t>
        </is>
      </c>
      <c r="B308" t="inlineStr">
        <is>
          <t>6813bcc9f783e81527b8fe52</t>
        </is>
      </c>
      <c r="C308" t="inlineStr">
        <is>
          <t>Chewii 200mg Gummies - Fruit Punch</t>
        </is>
      </c>
      <c r="D308" t="inlineStr">
        <is>
          <t>Chewii 200mg Gummies</t>
        </is>
      </c>
      <c r="E308" t="inlineStr">
        <is>
          <t>Edible</t>
        </is>
      </c>
      <c r="F308" t="inlineStr">
        <is>
          <t>gummies</t>
        </is>
      </c>
      <c r="G308" t="inlineStr">
        <is>
          <t>Sativa</t>
        </is>
      </c>
      <c r="H308" t="inlineStr">
        <is>
          <t>.2g</t>
        </is>
      </c>
      <c r="I308" t="inlineStr">
        <is>
          <t>3</t>
        </is>
      </c>
      <c r="J308" t="inlineStr"/>
      <c r="K308" t="inlineStr">
        <is>
          <t>3/$6 Asst 200mg Gummies</t>
        </is>
      </c>
      <c r="L308" t="inlineStr">
        <is>
          <t>641c862d309ca10007026b95</t>
        </is>
      </c>
      <c r="M308" t="inlineStr">
        <is>
          <t>Infused-Edible</t>
        </is>
      </c>
      <c r="N308" t="inlineStr">
        <is>
          <t>Chewii 200mg Gummies</t>
        </is>
      </c>
      <c r="O308" t="inlineStr">
        <is>
          <t>https://shoppure.com/stores/pure-new-buffalo/product/chewii-200mg-gummies-fruit-punch</t>
        </is>
      </c>
      <c r="P308" t="n">
        <v>0</v>
      </c>
      <c r="Q308" t="n">
        <v>0</v>
      </c>
      <c r="R308" t="n">
        <v>1</v>
      </c>
      <c r="S308" t="n">
        <v>0</v>
      </c>
      <c r="T308" t="n">
        <v>0</v>
      </c>
      <c r="U308" t="n">
        <v>0</v>
      </c>
      <c r="V308" t="n">
        <v>0</v>
      </c>
      <c r="W308" t="n">
        <v>0</v>
      </c>
      <c r="X308" t="n">
        <v>0</v>
      </c>
      <c r="Y308" t="n">
        <v>0</v>
      </c>
      <c r="Z308">
        <f>SUM(P308,Q308,U308,V308,X308,Y308)</f>
        <v/>
      </c>
      <c r="AA308">
        <f>SUM(R308,S308,T308,W308)</f>
        <v/>
      </c>
      <c r="AB308">
        <f>3*Z308+AA308</f>
        <v/>
      </c>
    </row>
    <row r="309">
      <c r="A309" t="inlineStr">
        <is>
          <t>New Buffalo</t>
        </is>
      </c>
      <c r="B309" t="inlineStr">
        <is>
          <t>67881a22af8fd1eb2db25009</t>
        </is>
      </c>
      <c r="C309" t="inlineStr">
        <is>
          <t>Apollo - Chocolate Bar 200mg - Peanut Butter</t>
        </is>
      </c>
      <c r="D309" t="inlineStr">
        <is>
          <t>Apollo</t>
        </is>
      </c>
      <c r="E309" t="inlineStr">
        <is>
          <t>Edible</t>
        </is>
      </c>
      <c r="F309" t="inlineStr">
        <is>
          <t>chocolates</t>
        </is>
      </c>
      <c r="G309" t="inlineStr">
        <is>
          <t>Hybrid</t>
        </is>
      </c>
      <c r="H309" t="inlineStr">
        <is>
          <t>.2g</t>
        </is>
      </c>
      <c r="I309" t="inlineStr">
        <is>
          <t>4</t>
        </is>
      </c>
      <c r="J309" t="inlineStr"/>
      <c r="K309" t="inlineStr"/>
      <c r="L309" t="inlineStr">
        <is>
          <t>676da00f7eb9cf00079830ce</t>
        </is>
      </c>
      <c r="M309" t="inlineStr">
        <is>
          <t>Infused-Edible</t>
        </is>
      </c>
      <c r="N309" t="inlineStr">
        <is>
          <t>Apollo Chocolate Bars</t>
        </is>
      </c>
      <c r="O309" t="inlineStr">
        <is>
          <t>https://shoppure.com/stores/pure-new-buffalo/product/apollo-chocolate-bar-200mg-peanut-butter</t>
        </is>
      </c>
      <c r="P309" t="n">
        <v>0</v>
      </c>
      <c r="Q309" t="n">
        <v>0</v>
      </c>
      <c r="R309" t="n">
        <v>0</v>
      </c>
      <c r="S309" t="n">
        <v>0</v>
      </c>
      <c r="T309" t="n">
        <v>0</v>
      </c>
      <c r="U309" t="n">
        <v>0</v>
      </c>
      <c r="V309" t="n">
        <v>0</v>
      </c>
      <c r="W309" t="n">
        <v>0</v>
      </c>
      <c r="X309" t="n">
        <v>0</v>
      </c>
      <c r="Y309" t="n">
        <v>0</v>
      </c>
      <c r="Z309">
        <f>SUM(P309,Q309,U309,V309,X309,Y309)</f>
        <v/>
      </c>
      <c r="AA309">
        <f>SUM(R309,S309,T309,W309)</f>
        <v/>
      </c>
      <c r="AB309">
        <f>3*Z309+AA309</f>
        <v/>
      </c>
    </row>
    <row r="310">
      <c r="A310" t="inlineStr">
        <is>
          <t>New Buffalo</t>
        </is>
      </c>
      <c r="B310" t="inlineStr">
        <is>
          <t>6a9050cb315f341b5b408964</t>
        </is>
      </c>
      <c r="C310" t="inlineStr">
        <is>
          <t>Smacked Snackz 200mg Gummies - Blue Raspberry</t>
        </is>
      </c>
      <c r="D310" t="inlineStr">
        <is>
          <t>Smacked Snackz 200mg Gummies</t>
        </is>
      </c>
      <c r="E310" t="inlineStr">
        <is>
          <t>Edible</t>
        </is>
      </c>
      <c r="F310" t="inlineStr">
        <is>
          <t>gummies</t>
        </is>
      </c>
      <c r="G310" t="inlineStr">
        <is>
          <t>Hybrid</t>
        </is>
      </c>
      <c r="H310" t="inlineStr">
        <is>
          <t>.2g</t>
        </is>
      </c>
      <c r="I310" t="inlineStr">
        <is>
          <t>3</t>
        </is>
      </c>
      <c r="J310" t="inlineStr"/>
      <c r="K310" t="inlineStr"/>
      <c r="L310" t="inlineStr">
        <is>
          <t>6a84d1b2d9b32b0007645bf4</t>
        </is>
      </c>
      <c r="M310" t="inlineStr">
        <is>
          <t>Infused-Edible</t>
        </is>
      </c>
      <c r="N310" t="inlineStr">
        <is>
          <t>Smacked Snackz 200mg Gummies</t>
        </is>
      </c>
      <c r="O310" t="inlineStr">
        <is>
          <t>https://shoppure.com/stores/pure-new-buffalo/product/smacked-snackz-200mg-gummies-blue-raspberry</t>
        </is>
      </c>
      <c r="P310" t="n">
        <v>0</v>
      </c>
      <c r="Q310" t="n">
        <v>0</v>
      </c>
      <c r="R310" t="n">
        <v>1</v>
      </c>
      <c r="S310" t="n">
        <v>0</v>
      </c>
      <c r="T310" t="n">
        <v>0</v>
      </c>
      <c r="U310" t="n">
        <v>0</v>
      </c>
      <c r="V310" t="n">
        <v>0</v>
      </c>
      <c r="W310" t="n">
        <v>0</v>
      </c>
      <c r="X310" t="n">
        <v>0</v>
      </c>
      <c r="Y310" t="n">
        <v>0</v>
      </c>
      <c r="Z310">
        <f>SUM(P310,Q310,U310,V310,X310,Y310)</f>
        <v/>
      </c>
      <c r="AA310">
        <f>SUM(R310,S310,T310,W310)</f>
        <v/>
      </c>
      <c r="AB310">
        <f>3*Z310+AA310</f>
        <v/>
      </c>
    </row>
    <row r="311">
      <c r="A311" t="inlineStr">
        <is>
          <t>New Buffalo</t>
        </is>
      </c>
      <c r="B311" t="inlineStr">
        <is>
          <t>6a9d5da20902fca458f1aa42</t>
        </is>
      </c>
      <c r="C311" t="inlineStr">
        <is>
          <t>Amnesia 200mg Zerds Hash Rosin Gummies - Pink Lemonade</t>
        </is>
      </c>
      <c r="D311" t="inlineStr">
        <is>
          <t>Amnesia 200mg Zerds Multipack Gummies</t>
        </is>
      </c>
      <c r="E311" t="inlineStr">
        <is>
          <t>Edible</t>
        </is>
      </c>
      <c r="F311" t="inlineStr">
        <is>
          <t>gummies</t>
        </is>
      </c>
      <c r="G311" t="inlineStr">
        <is>
          <t>Sativa</t>
        </is>
      </c>
      <c r="H311" t="inlineStr">
        <is>
          <t>.2g</t>
        </is>
      </c>
      <c r="I311" t="inlineStr">
        <is>
          <t>2</t>
        </is>
      </c>
      <c r="J311" t="inlineStr"/>
      <c r="K311" t="inlineStr"/>
      <c r="L311" t="inlineStr">
        <is>
          <t>6a5ae7ed0bc5b80007e8932b</t>
        </is>
      </c>
      <c r="M311" t="inlineStr">
        <is>
          <t>Infused-Edible</t>
        </is>
      </c>
      <c r="N311" t="inlineStr">
        <is>
          <t>Amnesia 200mg Zerds Multipack Gummies</t>
        </is>
      </c>
      <c r="O311" t="inlineStr">
        <is>
          <t>https://shoppure.com/stores/pure-new-buffalo/product/amnesia-200mg-zerds-hash-rosin-gummies-pink-lemonade</t>
        </is>
      </c>
      <c r="P311" t="n">
        <v>0</v>
      </c>
      <c r="Q311" t="n">
        <v>0</v>
      </c>
      <c r="R311" t="n">
        <v>1</v>
      </c>
      <c r="S311" t="n">
        <v>0</v>
      </c>
      <c r="T311" t="n">
        <v>0</v>
      </c>
      <c r="U311" t="n">
        <v>0</v>
      </c>
      <c r="V311" t="n">
        <v>0</v>
      </c>
      <c r="W311" t="n">
        <v>0</v>
      </c>
      <c r="X311" t="n">
        <v>0</v>
      </c>
      <c r="Y311" t="n">
        <v>0</v>
      </c>
      <c r="Z311">
        <f>SUM(P311,Q311,U311,V311,X311,Y311)</f>
        <v/>
      </c>
      <c r="AA311">
        <f>SUM(R311,S311,T311,W311)</f>
        <v/>
      </c>
      <c r="AB311">
        <f>3*Z311+AA311</f>
        <v/>
      </c>
    </row>
    <row r="312">
      <c r="A312" t="inlineStr">
        <is>
          <t>New Buffalo</t>
        </is>
      </c>
      <c r="B312" t="inlineStr">
        <is>
          <t>681bc8cc0f74cd7709220735</t>
        </is>
      </c>
      <c r="C312" t="inlineStr">
        <is>
          <t>Wonder Gummies 200mg - CBD 2:1 - Relax Blueberry</t>
        </is>
      </c>
      <c r="D312" t="inlineStr">
        <is>
          <t>Wonder Gummy</t>
        </is>
      </c>
      <c r="E312" t="inlineStr">
        <is>
          <t>Edible</t>
        </is>
      </c>
      <c r="F312" t="inlineStr">
        <is>
          <t>gummies</t>
        </is>
      </c>
      <c r="G312" t="inlineStr">
        <is>
          <t>Indica-Hybrid</t>
        </is>
      </c>
      <c r="H312" t="inlineStr">
        <is>
          <t>.2g</t>
        </is>
      </c>
      <c r="I312" t="inlineStr">
        <is>
          <t>13</t>
        </is>
      </c>
      <c r="J312" t="inlineStr"/>
      <c r="K312" t="inlineStr"/>
      <c r="L312" t="inlineStr">
        <is>
          <t>63fc45eb1d066a0007cf5965</t>
        </is>
      </c>
      <c r="M312" t="inlineStr">
        <is>
          <t>Infused-Edible</t>
        </is>
      </c>
      <c r="N312" t="inlineStr">
        <is>
          <t>Wonder Gummy</t>
        </is>
      </c>
      <c r="O312" t="inlineStr">
        <is>
          <t>https://shoppure.com/stores/pure-new-buffalo/product/wonder-gummies-200mg-cbd-2-1-relax-blueberry</t>
        </is>
      </c>
      <c r="P312" t="n">
        <v>0</v>
      </c>
      <c r="Q312" t="n">
        <v>0</v>
      </c>
      <c r="R312" t="n">
        <v>1</v>
      </c>
      <c r="S312" t="n">
        <v>0</v>
      </c>
      <c r="T312" t="n">
        <v>0</v>
      </c>
      <c r="U312" t="n">
        <v>0</v>
      </c>
      <c r="V312" t="n">
        <v>0</v>
      </c>
      <c r="W312" t="n">
        <v>0</v>
      </c>
      <c r="X312" t="n">
        <v>0</v>
      </c>
      <c r="Y312" t="n">
        <v>0</v>
      </c>
      <c r="Z312">
        <f>SUM(P312,Q312,U312,V312,X312,Y312)</f>
        <v/>
      </c>
      <c r="AA312">
        <f>SUM(R312,S312,T312,W312)</f>
        <v/>
      </c>
      <c r="AB312">
        <f>3*Z312+AA312</f>
        <v/>
      </c>
    </row>
    <row r="313">
      <c r="A313" t="inlineStr">
        <is>
          <t>New Buffalo</t>
        </is>
      </c>
      <c r="B313" t="inlineStr">
        <is>
          <t>6aaed17e0a28b5000796fd08</t>
        </is>
      </c>
      <c r="C313" t="inlineStr">
        <is>
          <t>FloraCal 200mg Live Rosin Gummy - Wild Berry</t>
        </is>
      </c>
      <c r="D313" t="inlineStr">
        <is>
          <t>FloraCal Farms</t>
        </is>
      </c>
      <c r="E313" t="inlineStr">
        <is>
          <t>Edible</t>
        </is>
      </c>
      <c r="F313" t="inlineStr">
        <is>
          <t>live-rosin-gummies</t>
        </is>
      </c>
      <c r="G313" t="inlineStr">
        <is>
          <t>Indica</t>
        </is>
      </c>
      <c r="H313" t="inlineStr">
        <is>
          <t>.2g</t>
        </is>
      </c>
      <c r="I313" t="inlineStr">
        <is>
          <t>15</t>
        </is>
      </c>
      <c r="J313" t="inlineStr"/>
      <c r="K313" t="inlineStr"/>
      <c r="L313" t="inlineStr">
        <is>
          <t>64e9747a389b250007a30498</t>
        </is>
      </c>
      <c r="M313" t="inlineStr">
        <is>
          <t>Infused-Edible</t>
        </is>
      </c>
      <c r="N313" t="inlineStr">
        <is>
          <t>Floracal</t>
        </is>
      </c>
      <c r="O313" t="inlineStr">
        <is>
          <t>https://shoppure.com/stores/pure-new-buffalo/product/floracal-200mg-live-rosin-gummy-wild-berry</t>
        </is>
      </c>
      <c r="P313" t="n">
        <v>0</v>
      </c>
      <c r="Q313" t="n">
        <v>0</v>
      </c>
      <c r="R313" t="n">
        <v>0</v>
      </c>
      <c r="S313" t="n">
        <v>0</v>
      </c>
      <c r="T313" t="n">
        <v>0</v>
      </c>
      <c r="U313" t="n">
        <v>0</v>
      </c>
      <c r="V313" t="n">
        <v>0</v>
      </c>
      <c r="W313" t="n">
        <v>0</v>
      </c>
      <c r="X313" t="n">
        <v>0</v>
      </c>
      <c r="Y313" t="n">
        <v>0</v>
      </c>
      <c r="Z313">
        <f>SUM(P313,Q313,U313,V313,X313,Y313)</f>
        <v/>
      </c>
      <c r="AA313">
        <f>SUM(R313,S313,T313,W313)</f>
        <v/>
      </c>
      <c r="AB313">
        <f>3*Z313+AA313</f>
        <v/>
      </c>
    </row>
    <row r="314">
      <c r="A314" t="inlineStr">
        <is>
          <t>New Buffalo</t>
        </is>
      </c>
      <c r="B314" t="inlineStr">
        <is>
          <t>6911f3409d8a38306ae7c6a0</t>
        </is>
      </c>
      <c r="C314" t="inlineStr">
        <is>
          <t>Tonic 100mg Beverage - Raspberry Lemonade</t>
        </is>
      </c>
      <c r="D314" t="inlineStr">
        <is>
          <t>Tonic</t>
        </is>
      </c>
      <c r="E314" t="inlineStr">
        <is>
          <t>Edible</t>
        </is>
      </c>
      <c r="F314" t="inlineStr">
        <is>
          <t>drinks</t>
        </is>
      </c>
      <c r="G314" t="inlineStr">
        <is>
          <t>Hybrid</t>
        </is>
      </c>
      <c r="H314" t="inlineStr">
        <is>
          <t>.1g</t>
        </is>
      </c>
      <c r="I314" t="inlineStr">
        <is>
          <t>8</t>
        </is>
      </c>
      <c r="J314" t="inlineStr"/>
      <c r="K314" t="inlineStr"/>
      <c r="L314" t="inlineStr">
        <is>
          <t>661d508f99f3590007f450e1</t>
        </is>
      </c>
      <c r="M314" t="inlineStr">
        <is>
          <t>Infused Liquid (Each)</t>
        </is>
      </c>
      <c r="N314" t="inlineStr">
        <is>
          <t>Tonic 100mg Drink</t>
        </is>
      </c>
      <c r="O314" t="inlineStr">
        <is>
          <t>https://shoppure.com/stores/pure-new-buffalo/product/tonic-100mg-beverage-raspberry-lemonade</t>
        </is>
      </c>
      <c r="P314" t="n">
        <v>0</v>
      </c>
      <c r="Q314" t="n">
        <v>0</v>
      </c>
      <c r="R314" t="n">
        <v>0</v>
      </c>
      <c r="S314" t="n">
        <v>0</v>
      </c>
      <c r="T314" t="n">
        <v>0</v>
      </c>
      <c r="U314" t="n">
        <v>0</v>
      </c>
      <c r="V314" t="n">
        <v>0</v>
      </c>
      <c r="W314" t="n">
        <v>0</v>
      </c>
      <c r="X314" t="n">
        <v>0</v>
      </c>
      <c r="Y314" t="n">
        <v>0</v>
      </c>
      <c r="Z314">
        <f>SUM(P314,Q314,U314,V314,X314,Y314)</f>
        <v/>
      </c>
      <c r="AA314">
        <f>SUM(R314,S314,T314,W314)</f>
        <v/>
      </c>
      <c r="AB314">
        <f>3*Z314+AA314</f>
        <v/>
      </c>
    </row>
    <row r="315">
      <c r="A315" t="inlineStr">
        <is>
          <t>New Buffalo</t>
        </is>
      </c>
      <c r="B315" t="inlineStr">
        <is>
          <t>681bc8cc0f74cd7709220734</t>
        </is>
      </c>
      <c r="C315" t="inlineStr">
        <is>
          <t>Wonder Gummies 200mg - Sleep - 1:1:1 THC CBD CBN - Plum</t>
        </is>
      </c>
      <c r="D315" t="inlineStr">
        <is>
          <t>Wonder Gummy</t>
        </is>
      </c>
      <c r="E315" t="inlineStr">
        <is>
          <t>Edible</t>
        </is>
      </c>
      <c r="F315" t="inlineStr">
        <is>
          <t>gummies</t>
        </is>
      </c>
      <c r="G315" t="inlineStr">
        <is>
          <t>THC</t>
        </is>
      </c>
      <c r="H315" t="inlineStr">
        <is>
          <t>.2g</t>
        </is>
      </c>
      <c r="I315" t="inlineStr">
        <is>
          <t>13</t>
        </is>
      </c>
      <c r="J315" t="inlineStr"/>
      <c r="K315" t="inlineStr"/>
      <c r="L315" t="inlineStr">
        <is>
          <t>671a9feea2914d000747e36a</t>
        </is>
      </c>
      <c r="M315" t="inlineStr">
        <is>
          <t>Infused-Edible</t>
        </is>
      </c>
      <c r="N315" t="inlineStr">
        <is>
          <t>Wonder Gummy</t>
        </is>
      </c>
      <c r="O315" t="inlineStr">
        <is>
          <t>https://shoppure.com/stores/pure-new-buffalo/product/wonder-gummies-200mg-sleep-1-1-1-thc-cbd-cbn-plum</t>
        </is>
      </c>
      <c r="P315" t="n">
        <v>0</v>
      </c>
      <c r="Q315" t="n">
        <v>0</v>
      </c>
      <c r="R315" t="n">
        <v>1</v>
      </c>
      <c r="S315" t="n">
        <v>0</v>
      </c>
      <c r="T315" t="n">
        <v>0</v>
      </c>
      <c r="U315" t="n">
        <v>0</v>
      </c>
      <c r="V315" t="n">
        <v>0</v>
      </c>
      <c r="W315" t="n">
        <v>0</v>
      </c>
      <c r="X315" t="n">
        <v>0</v>
      </c>
      <c r="Y315" t="n">
        <v>0</v>
      </c>
      <c r="Z315">
        <f>SUM(P315,Q315,U315,V315,X315,Y315)</f>
        <v/>
      </c>
      <c r="AA315">
        <f>SUM(R315,S315,T315,W315)</f>
        <v/>
      </c>
      <c r="AB315">
        <f>3*Z315+AA315</f>
        <v/>
      </c>
    </row>
    <row r="316">
      <c r="A316" t="inlineStr">
        <is>
          <t>New Buffalo</t>
        </is>
      </c>
      <c r="B316" t="inlineStr">
        <is>
          <t>6813bcc9f783e81527b8fe53</t>
        </is>
      </c>
      <c r="C316" t="inlineStr">
        <is>
          <t>Chewii 200mg Gummies - Strawnana Smoothie</t>
        </is>
      </c>
      <c r="D316" t="inlineStr">
        <is>
          <t>Chewii 200mg Gummies</t>
        </is>
      </c>
      <c r="E316" t="inlineStr">
        <is>
          <t>Edible</t>
        </is>
      </c>
      <c r="F316" t="inlineStr">
        <is>
          <t>gummies</t>
        </is>
      </c>
      <c r="G316" t="inlineStr">
        <is>
          <t>Sativa</t>
        </is>
      </c>
      <c r="H316" t="inlineStr">
        <is>
          <t>.2g</t>
        </is>
      </c>
      <c r="I316" t="inlineStr">
        <is>
          <t>3</t>
        </is>
      </c>
      <c r="J316" t="inlineStr"/>
      <c r="K316" t="inlineStr">
        <is>
          <t>3/$6 Asst 200mg Gummies</t>
        </is>
      </c>
      <c r="L316" t="inlineStr">
        <is>
          <t>641c77b6309ca10007021d3c</t>
        </is>
      </c>
      <c r="M316" t="inlineStr">
        <is>
          <t>Infused-Edible</t>
        </is>
      </c>
      <c r="N316" t="inlineStr">
        <is>
          <t>Chewii 200mg Gummies</t>
        </is>
      </c>
      <c r="O316" t="inlineStr">
        <is>
          <t>https://shoppure.com/stores/pure-new-buffalo/product/chewii-200mg-gummies-strawnana-smoothie</t>
        </is>
      </c>
      <c r="P316" t="n">
        <v>0</v>
      </c>
      <c r="Q316" t="n">
        <v>0</v>
      </c>
      <c r="R316" t="n">
        <v>1</v>
      </c>
      <c r="S316" t="n">
        <v>0</v>
      </c>
      <c r="T316" t="n">
        <v>0</v>
      </c>
      <c r="U316" t="n">
        <v>0</v>
      </c>
      <c r="V316" t="n">
        <v>0</v>
      </c>
      <c r="W316" t="n">
        <v>0</v>
      </c>
      <c r="X316" t="n">
        <v>0</v>
      </c>
      <c r="Y316" t="n">
        <v>0</v>
      </c>
      <c r="Z316">
        <f>SUM(P316,Q316,U316,V316,X316,Y316)</f>
        <v/>
      </c>
      <c r="AA316">
        <f>SUM(R316,S316,T316,W316)</f>
        <v/>
      </c>
      <c r="AB316">
        <f>3*Z316+AA316</f>
        <v/>
      </c>
    </row>
    <row r="317">
      <c r="A317" t="inlineStr">
        <is>
          <t>New Buffalo</t>
        </is>
      </c>
      <c r="B317" t="inlineStr">
        <is>
          <t>6a5a57f42320c27719b91970</t>
        </is>
      </c>
      <c r="C317" t="inlineStr">
        <is>
          <t>Motor City Cannabites 200mg - Honey Mustard</t>
        </is>
      </c>
      <c r="D317" t="inlineStr">
        <is>
          <t>Motor City Cannabites</t>
        </is>
      </c>
      <c r="E317" t="inlineStr">
        <is>
          <t>Edible</t>
        </is>
      </c>
      <c r="F317" t="inlineStr">
        <is>
          <t>savory-snacks</t>
        </is>
      </c>
      <c r="G317" t="inlineStr">
        <is>
          <t>Hybrid</t>
        </is>
      </c>
      <c r="H317" t="inlineStr">
        <is>
          <t>0.02g</t>
        </is>
      </c>
      <c r="I317" t="inlineStr">
        <is>
          <t>12</t>
        </is>
      </c>
      <c r="J317" t="inlineStr"/>
      <c r="K317" t="inlineStr"/>
      <c r="L317" t="inlineStr">
        <is>
          <t>6a592c83b909960007933a4c</t>
        </is>
      </c>
      <c r="M317" t="inlineStr">
        <is>
          <t>Infused-Edible</t>
        </is>
      </c>
      <c r="N317" t="inlineStr">
        <is>
          <t>Motor City Cannabites</t>
        </is>
      </c>
      <c r="O317" t="inlineStr">
        <is>
          <t>https://shoppure.com/stores/pure-new-buffalo/product/motor-city-cannabites-200mg-honey-mustard</t>
        </is>
      </c>
      <c r="P317" t="n">
        <v>0</v>
      </c>
      <c r="Q317" t="n">
        <v>0</v>
      </c>
      <c r="R317" t="n">
        <v>0</v>
      </c>
      <c r="S317" t="n">
        <v>0</v>
      </c>
      <c r="T317" t="n">
        <v>0</v>
      </c>
      <c r="U317" t="n">
        <v>0</v>
      </c>
      <c r="V317" t="n">
        <v>0</v>
      </c>
      <c r="W317" t="n">
        <v>0</v>
      </c>
      <c r="X317" t="n">
        <v>0</v>
      </c>
      <c r="Y317" t="n">
        <v>0</v>
      </c>
      <c r="Z317">
        <f>SUM(P317,Q317,U317,V317,X317,Y317)</f>
        <v/>
      </c>
      <c r="AA317">
        <f>SUM(R317,S317,T317,W317)</f>
        <v/>
      </c>
      <c r="AB317">
        <f>3*Z317+AA317</f>
        <v/>
      </c>
    </row>
    <row r="318">
      <c r="A318" t="inlineStr">
        <is>
          <t>New Buffalo</t>
        </is>
      </c>
      <c r="B318" t="inlineStr">
        <is>
          <t>6a5a5baf7f97fdb14b17348c</t>
        </is>
      </c>
      <c r="C318" t="inlineStr">
        <is>
          <t>Motor City Cannabites 200mg - Fruity Crispy</t>
        </is>
      </c>
      <c r="D318" t="inlineStr">
        <is>
          <t>Motor City Cannabites</t>
        </is>
      </c>
      <c r="E318" t="inlineStr">
        <is>
          <t>Edible</t>
        </is>
      </c>
      <c r="F318" t="inlineStr"/>
      <c r="G318" t="inlineStr">
        <is>
          <t>Hybrid</t>
        </is>
      </c>
      <c r="H318" t="inlineStr">
        <is>
          <t>0.02g</t>
        </is>
      </c>
      <c r="I318" t="inlineStr">
        <is>
          <t>12</t>
        </is>
      </c>
      <c r="J318" t="inlineStr"/>
      <c r="K318" t="inlineStr"/>
      <c r="L318" t="inlineStr">
        <is>
          <t>6a59489f714ed300076cbcbb</t>
        </is>
      </c>
      <c r="M318" t="inlineStr">
        <is>
          <t>Infused-Edible</t>
        </is>
      </c>
      <c r="N318" t="inlineStr">
        <is>
          <t>Motor City Cannabites</t>
        </is>
      </c>
      <c r="O318" t="inlineStr">
        <is>
          <t>https://shoppure.com/stores/pure-new-buffalo/product/motor-city-cannabites-200mg-fruity-crispy</t>
        </is>
      </c>
      <c r="P318" t="n">
        <v>0</v>
      </c>
      <c r="Q318" t="n">
        <v>0</v>
      </c>
      <c r="R318" t="n">
        <v>0</v>
      </c>
      <c r="S318" t="n">
        <v>0</v>
      </c>
      <c r="T318" t="n">
        <v>0</v>
      </c>
      <c r="U318" t="n">
        <v>0</v>
      </c>
      <c r="V318" t="n">
        <v>0</v>
      </c>
      <c r="W318" t="n">
        <v>0</v>
      </c>
      <c r="X318" t="n">
        <v>0</v>
      </c>
      <c r="Y318" t="n">
        <v>0</v>
      </c>
      <c r="Z318">
        <f>SUM(P318,Q318,U318,V318,X318,Y318)</f>
        <v/>
      </c>
      <c r="AA318">
        <f>SUM(R318,S318,T318,W318)</f>
        <v/>
      </c>
      <c r="AB318">
        <f>3*Z318+AA318</f>
        <v/>
      </c>
    </row>
    <row r="319">
      <c r="A319" t="inlineStr">
        <is>
          <t>New Buffalo</t>
        </is>
      </c>
      <c r="B319" t="inlineStr">
        <is>
          <t>67aa2bc64ba4ef388ec30791</t>
        </is>
      </c>
      <c r="C319" t="inlineStr">
        <is>
          <t>MKX 200mg Gummies - Ganja Grape</t>
        </is>
      </c>
      <c r="D319" t="inlineStr">
        <is>
          <t>MKX 200mg Gummies</t>
        </is>
      </c>
      <c r="E319" t="inlineStr">
        <is>
          <t>Edible</t>
        </is>
      </c>
      <c r="F319" t="inlineStr">
        <is>
          <t>gummies</t>
        </is>
      </c>
      <c r="G319" t="inlineStr">
        <is>
          <t>Hybrid</t>
        </is>
      </c>
      <c r="H319" t="inlineStr">
        <is>
          <t>.2g</t>
        </is>
      </c>
      <c r="I319" t="inlineStr">
        <is>
          <t>6.49</t>
        </is>
      </c>
      <c r="J319" t="inlineStr"/>
      <c r="K319" t="inlineStr"/>
      <c r="L319" t="inlineStr">
        <is>
          <t>63fe9ca173ec000007cc60fe</t>
        </is>
      </c>
      <c r="M319" t="inlineStr">
        <is>
          <t>Infused-Edible</t>
        </is>
      </c>
      <c r="N319" t="inlineStr">
        <is>
          <t>MKX 200mg Gummies</t>
        </is>
      </c>
      <c r="O319" t="inlineStr">
        <is>
          <t>https://shoppure.com/stores/pure-new-buffalo/product/mkx-200mg-gummies-ganja-grape</t>
        </is>
      </c>
      <c r="P319" t="n">
        <v>0</v>
      </c>
      <c r="Q319" t="n">
        <v>0</v>
      </c>
      <c r="R319" t="n">
        <v>1</v>
      </c>
      <c r="S319" t="n">
        <v>0</v>
      </c>
      <c r="T319" t="n">
        <v>0</v>
      </c>
      <c r="U319" t="n">
        <v>0</v>
      </c>
      <c r="V319" t="n">
        <v>0</v>
      </c>
      <c r="W319" t="n">
        <v>0</v>
      </c>
      <c r="X319" t="n">
        <v>0</v>
      </c>
      <c r="Y319" t="n">
        <v>0</v>
      </c>
      <c r="Z319">
        <f>SUM(P319,Q319,U319,V319,X319,Y319)</f>
        <v/>
      </c>
      <c r="AA319">
        <f>SUM(R319,S319,T319,W319)</f>
        <v/>
      </c>
      <c r="AB319">
        <f>3*Z319+AA319</f>
        <v/>
      </c>
    </row>
    <row r="320">
      <c r="A320" t="inlineStr">
        <is>
          <t>New Buffalo</t>
        </is>
      </c>
      <c r="B320" t="inlineStr">
        <is>
          <t>6a5ab618485dd0b29d68caa6</t>
        </is>
      </c>
      <c r="C320" t="inlineStr">
        <is>
          <t>Covert Cones 200mg - Hash Rosin - Cookies &amp; Cream</t>
        </is>
      </c>
      <c r="D320" t="inlineStr">
        <is>
          <t>Covert Cones</t>
        </is>
      </c>
      <c r="E320" t="inlineStr">
        <is>
          <t>Edible</t>
        </is>
      </c>
      <c r="F320" t="inlineStr"/>
      <c r="G320" t="inlineStr">
        <is>
          <t>Hybrid</t>
        </is>
      </c>
      <c r="H320" t="inlineStr">
        <is>
          <t>.2g</t>
        </is>
      </c>
      <c r="I320" t="inlineStr">
        <is>
          <t>8.5</t>
        </is>
      </c>
      <c r="J320" t="inlineStr"/>
      <c r="K320" t="inlineStr"/>
      <c r="L320" t="inlineStr">
        <is>
          <t>6a5ac17d714ed30007831c14</t>
        </is>
      </c>
      <c r="M320" t="inlineStr">
        <is>
          <t>Infused-Edible</t>
        </is>
      </c>
      <c r="N320" t="inlineStr">
        <is>
          <t>Covert Cones</t>
        </is>
      </c>
      <c r="O320" t="inlineStr">
        <is>
          <t>https://shoppure.com/stores/pure-new-buffalo/product/covert-cones-200mg-hash-rosin-cookies-cream</t>
        </is>
      </c>
      <c r="P320" t="n">
        <v>0</v>
      </c>
      <c r="Q320" t="n">
        <v>0</v>
      </c>
      <c r="R320" t="n">
        <v>1</v>
      </c>
      <c r="S320" t="n">
        <v>0</v>
      </c>
      <c r="T320" t="n">
        <v>0</v>
      </c>
      <c r="U320" t="n">
        <v>0</v>
      </c>
      <c r="V320" t="n">
        <v>0</v>
      </c>
      <c r="W320" t="n">
        <v>0</v>
      </c>
      <c r="X320" t="n">
        <v>0</v>
      </c>
      <c r="Y320" t="n">
        <v>0</v>
      </c>
      <c r="Z320">
        <f>SUM(P320,Q320,U320,V320,X320,Y320)</f>
        <v/>
      </c>
      <c r="AA320">
        <f>SUM(R320,S320,T320,W320)</f>
        <v/>
      </c>
      <c r="AB320">
        <f>3*Z320+AA320</f>
        <v/>
      </c>
    </row>
    <row r="321">
      <c r="A321" t="inlineStr">
        <is>
          <t>New Buffalo</t>
        </is>
      </c>
      <c r="B321" t="inlineStr">
        <is>
          <t>697cd565eccbaeb4a7329385</t>
        </is>
      </c>
      <c r="C321" t="inlineStr">
        <is>
          <t>Fly Disposable - Pink Sucker Punch</t>
        </is>
      </c>
      <c r="D321" t="inlineStr">
        <is>
          <t>Fly 2g Disposables</t>
        </is>
      </c>
      <c r="E321" t="inlineStr">
        <is>
          <t>Vaporizers</t>
        </is>
      </c>
      <c r="F321" t="inlineStr">
        <is>
          <t>disposables</t>
        </is>
      </c>
      <c r="G321" t="inlineStr">
        <is>
          <t>Hybrid</t>
        </is>
      </c>
      <c r="H321" t="inlineStr">
        <is>
          <t>2g</t>
        </is>
      </c>
      <c r="I321" t="inlineStr">
        <is>
          <t>12</t>
        </is>
      </c>
      <c r="J321" t="inlineStr"/>
      <c r="K321" t="inlineStr">
        <is>
          <t>2/$15 Ripz/Fly/Party Favors 2g Disposables</t>
        </is>
      </c>
      <c r="L321" t="inlineStr">
        <is>
          <t>68eeb3962d45be0007510925</t>
        </is>
      </c>
      <c r="M321" t="inlineStr">
        <is>
          <t>Vape Cart</t>
        </is>
      </c>
      <c r="N321" t="inlineStr">
        <is>
          <t>Fly 2g Disposables</t>
        </is>
      </c>
      <c r="O321" t="inlineStr">
        <is>
          <t>https://shoppure.com/stores/pure-new-buffalo/product/fly-disposable-pink-sucker-punch</t>
        </is>
      </c>
      <c r="P321" t="n">
        <v>0</v>
      </c>
      <c r="Q321" t="n">
        <v>0</v>
      </c>
      <c r="R321" t="n">
        <v>1</v>
      </c>
      <c r="S321" t="n">
        <v>0</v>
      </c>
      <c r="T321" t="n">
        <v>0</v>
      </c>
      <c r="U321" t="n">
        <v>0</v>
      </c>
      <c r="V321" t="n">
        <v>0</v>
      </c>
      <c r="W321" t="n">
        <v>0</v>
      </c>
      <c r="X321" t="n">
        <v>0</v>
      </c>
      <c r="Y321" t="n">
        <v>0</v>
      </c>
      <c r="Z321">
        <f>SUM(P321,Q321,U321,V321,X321,Y321)</f>
        <v/>
      </c>
      <c r="AA321">
        <f>SUM(R321,S321,T321,W321)</f>
        <v/>
      </c>
      <c r="AB321">
        <f>3*Z321+AA321</f>
        <v/>
      </c>
    </row>
    <row r="322">
      <c r="A322" t="inlineStr">
        <is>
          <t>New Buffalo</t>
        </is>
      </c>
      <c r="B322" t="inlineStr">
        <is>
          <t>6939e311efe451ca028fc3ce</t>
        </is>
      </c>
      <c r="C322" t="inlineStr">
        <is>
          <t>Muha Meds Cart - Blue Slushie</t>
        </is>
      </c>
      <c r="D322" t="inlineStr">
        <is>
          <t>MuhaMeds 1g Cart</t>
        </is>
      </c>
      <c r="E322" t="inlineStr">
        <is>
          <t>Vaporizers</t>
        </is>
      </c>
      <c r="F322" t="inlineStr">
        <is>
          <t>cartridges</t>
        </is>
      </c>
      <c r="G322" t="inlineStr">
        <is>
          <t>Hybrid</t>
        </is>
      </c>
      <c r="H322" t="inlineStr">
        <is>
          <t>1g</t>
        </is>
      </c>
      <c r="I322" t="inlineStr">
        <is>
          <t>9.99</t>
        </is>
      </c>
      <c r="J322" t="inlineStr"/>
      <c r="K322" t="inlineStr">
        <is>
          <t>3/$19 Mitten or Muha Meds 1g Carts</t>
        </is>
      </c>
      <c r="L322" t="inlineStr">
        <is>
          <t>6939e9f7e459df00070508ca</t>
        </is>
      </c>
      <c r="M322" t="inlineStr">
        <is>
          <t>Vape Cart</t>
        </is>
      </c>
      <c r="N322" t="inlineStr">
        <is>
          <t>MuhaMeds 1g Cart</t>
        </is>
      </c>
      <c r="O322" t="inlineStr">
        <is>
          <t>https://shoppure.com/stores/pure-new-buffalo/product/muha-meds-cart-blue-slushie-52788</t>
        </is>
      </c>
      <c r="P322" t="n">
        <v>0</v>
      </c>
      <c r="Q322" t="n">
        <v>0</v>
      </c>
      <c r="R322" t="n">
        <v>1</v>
      </c>
      <c r="S322" t="n">
        <v>0</v>
      </c>
      <c r="T322" t="n">
        <v>0</v>
      </c>
      <c r="U322" t="n">
        <v>0</v>
      </c>
      <c r="V322" t="n">
        <v>0</v>
      </c>
      <c r="W322" t="n">
        <v>0</v>
      </c>
      <c r="X322" t="n">
        <v>0</v>
      </c>
      <c r="Y322" t="n">
        <v>0</v>
      </c>
      <c r="Z322">
        <f>SUM(P322,Q322,U322,V322,X322,Y322)</f>
        <v/>
      </c>
      <c r="AA322">
        <f>SUM(R322,S322,T322,W322)</f>
        <v/>
      </c>
      <c r="AB322">
        <f>3*Z322+AA322</f>
        <v/>
      </c>
    </row>
    <row r="323">
      <c r="A323" t="inlineStr">
        <is>
          <t>New Buffalo</t>
        </is>
      </c>
      <c r="B323" t="inlineStr">
        <is>
          <t>6a271b9045d7cca711434327</t>
        </is>
      </c>
      <c r="C323" t="inlineStr">
        <is>
          <t>Stiiizy Disposable Vape - Sativa - Blue Dream</t>
        </is>
      </c>
      <c r="D323" t="inlineStr">
        <is>
          <t>Stiiizy 2g Disposable</t>
        </is>
      </c>
      <c r="E323" t="inlineStr">
        <is>
          <t>Vaporizers</t>
        </is>
      </c>
      <c r="F323" t="inlineStr">
        <is>
          <t>disposables</t>
        </is>
      </c>
      <c r="G323" t="inlineStr">
        <is>
          <t>Sativa</t>
        </is>
      </c>
      <c r="H323" t="inlineStr">
        <is>
          <t>2g</t>
        </is>
      </c>
      <c r="I323" t="inlineStr">
        <is>
          <t>30</t>
        </is>
      </c>
      <c r="J323" t="inlineStr"/>
      <c r="K323" t="inlineStr">
        <is>
          <t>2/$40 Stiiizy 2g Disposables</t>
        </is>
      </c>
      <c r="L323" t="inlineStr">
        <is>
          <t>6a20a62928e8cd00075e11d1</t>
        </is>
      </c>
      <c r="M323" t="inlineStr">
        <is>
          <t>Vape Cart</t>
        </is>
      </c>
      <c r="N323" t="inlineStr">
        <is>
          <t>Stiiizy 2g Disposable</t>
        </is>
      </c>
      <c r="O323" t="inlineStr">
        <is>
          <t>https://shoppure.com/stores/pure-new-buffalo/product/stiiizy-disposable-vape-sativa-blue-dream-27162</t>
        </is>
      </c>
      <c r="P323" t="n">
        <v>0</v>
      </c>
      <c r="Q323" t="n">
        <v>0</v>
      </c>
      <c r="R323" t="n">
        <v>1</v>
      </c>
      <c r="S323" t="n">
        <v>0</v>
      </c>
      <c r="T323" t="n">
        <v>1</v>
      </c>
      <c r="U323" t="n">
        <v>0</v>
      </c>
      <c r="V323" t="n">
        <v>0</v>
      </c>
      <c r="W323" t="n">
        <v>0</v>
      </c>
      <c r="X323" t="n">
        <v>0</v>
      </c>
      <c r="Y323" t="n">
        <v>0</v>
      </c>
      <c r="Z323">
        <f>SUM(P323,Q323,U323,V323,X323,Y323)</f>
        <v/>
      </c>
      <c r="AA323">
        <f>SUM(R323,S323,T323,W323)</f>
        <v/>
      </c>
      <c r="AB323">
        <f>3*Z323+AA323</f>
        <v/>
      </c>
    </row>
    <row r="324">
      <c r="A324" t="inlineStr">
        <is>
          <t>New Buffalo</t>
        </is>
      </c>
      <c r="B324" t="inlineStr">
        <is>
          <t>6ab6d10d3f6fe7000739427b</t>
        </is>
      </c>
      <c r="C324" t="inlineStr">
        <is>
          <t>Bliss Live Resin Cart - Sativa - Baja Bomb</t>
        </is>
      </c>
      <c r="D324" t="inlineStr">
        <is>
          <t>Bliss 1g Live Resin Cart</t>
        </is>
      </c>
      <c r="E324" t="inlineStr">
        <is>
          <t>Vaporizers</t>
        </is>
      </c>
      <c r="F324" t="inlineStr">
        <is>
          <t>live-resin-cartridge</t>
        </is>
      </c>
      <c r="G324" t="inlineStr">
        <is>
          <t>Sativa</t>
        </is>
      </c>
      <c r="H324" t="inlineStr">
        <is>
          <t>1g</t>
        </is>
      </c>
      <c r="I324" t="inlineStr">
        <is>
          <t>8</t>
        </is>
      </c>
      <c r="J324" t="inlineStr"/>
      <c r="K324" t="inlineStr"/>
      <c r="L324" t="inlineStr">
        <is>
          <t>6ab2f7460ab99e0007f97a76</t>
        </is>
      </c>
      <c r="M324" t="inlineStr">
        <is>
          <t>Vape Cart</t>
        </is>
      </c>
      <c r="N324" t="inlineStr">
        <is>
          <t>Bliss 1g Live Resin Cart</t>
        </is>
      </c>
      <c r="O324" t="inlineStr">
        <is>
          <t>https://shoppure.com/stores/pure-new-buffalo/product/bliss-live-resin-cart-sativa-baja-bomb</t>
        </is>
      </c>
      <c r="P324" t="n">
        <v>0</v>
      </c>
      <c r="Q324" t="n">
        <v>0</v>
      </c>
      <c r="R324" t="n">
        <v>1</v>
      </c>
      <c r="S324" t="n">
        <v>0</v>
      </c>
      <c r="T324" t="n">
        <v>1</v>
      </c>
      <c r="U324" t="n">
        <v>0</v>
      </c>
      <c r="V324" t="n">
        <v>0</v>
      </c>
      <c r="W324" t="n">
        <v>0</v>
      </c>
      <c r="X324" t="n">
        <v>0</v>
      </c>
      <c r="Y324" t="n">
        <v>0</v>
      </c>
      <c r="Z324">
        <f>SUM(P324,Q324,U324,V324,X324,Y324)</f>
        <v/>
      </c>
      <c r="AA324">
        <f>SUM(R324,S324,T324,W324)</f>
        <v/>
      </c>
      <c r="AB324">
        <f>3*Z324+AA324</f>
        <v/>
      </c>
    </row>
    <row r="325">
      <c r="A325" t="inlineStr">
        <is>
          <t>New Buffalo</t>
        </is>
      </c>
      <c r="B325" t="inlineStr">
        <is>
          <t>6a3c11ec82dcba4e8fcaa5d7</t>
        </is>
      </c>
      <c r="C325" t="inlineStr">
        <is>
          <t>Geeked by MKX Live Resin Disposable - Patti Cake</t>
        </is>
      </c>
      <c r="D325" t="inlineStr">
        <is>
          <t>Geeked by MKX 2g Live Resin Disposable</t>
        </is>
      </c>
      <c r="E325" t="inlineStr">
        <is>
          <t>Vaporizers</t>
        </is>
      </c>
      <c r="F325" t="inlineStr">
        <is>
          <t>live-resin-disposable</t>
        </is>
      </c>
      <c r="G325" t="inlineStr">
        <is>
          <t>Hybrid</t>
        </is>
      </c>
      <c r="H325" t="inlineStr">
        <is>
          <t>2g</t>
        </is>
      </c>
      <c r="I325" t="inlineStr">
        <is>
          <t>34.99</t>
        </is>
      </c>
      <c r="J325" t="inlineStr"/>
      <c r="K325" t="inlineStr"/>
      <c r="L325" t="inlineStr">
        <is>
          <t>6a172ca6984a550007ba6e2a</t>
        </is>
      </c>
      <c r="M325" t="inlineStr">
        <is>
          <t>Vape Cart</t>
        </is>
      </c>
      <c r="N325" t="inlineStr">
        <is>
          <t>Geeked by MKX 2g Live Resin Disposable</t>
        </is>
      </c>
      <c r="O325" t="inlineStr">
        <is>
          <t>https://shoppure.com/stores/pure-new-buffalo/product/geeked-by-mkx-live-resin-disposable-patti-cake</t>
        </is>
      </c>
      <c r="P325" t="n">
        <v>0</v>
      </c>
      <c r="Q325" t="n">
        <v>0</v>
      </c>
      <c r="R325" t="n">
        <v>1</v>
      </c>
      <c r="S325" t="n">
        <v>0</v>
      </c>
      <c r="T325" t="n">
        <v>0</v>
      </c>
      <c r="U325" t="n">
        <v>0</v>
      </c>
      <c r="V325" t="n">
        <v>0</v>
      </c>
      <c r="W325" t="n">
        <v>0</v>
      </c>
      <c r="X325" t="n">
        <v>0</v>
      </c>
      <c r="Y325" t="n">
        <v>0</v>
      </c>
      <c r="Z325">
        <f>SUM(P325,Q325,U325,V325,X325,Y325)</f>
        <v/>
      </c>
      <c r="AA325">
        <f>SUM(R325,S325,T325,W325)</f>
        <v/>
      </c>
      <c r="AB325">
        <f>3*Z325+AA325</f>
        <v/>
      </c>
    </row>
    <row r="326">
      <c r="A326" t="inlineStr">
        <is>
          <t>New Buffalo</t>
        </is>
      </c>
      <c r="B326" t="inlineStr">
        <is>
          <t>683b4b1cc5983025ae31b970</t>
        </is>
      </c>
      <c r="C326" t="inlineStr">
        <is>
          <t>Gelonade (H)</t>
        </is>
      </c>
      <c r="D326" t="inlineStr">
        <is>
          <t>Mitten 1g Cart</t>
        </is>
      </c>
      <c r="E326" t="inlineStr">
        <is>
          <t>Vaporizers</t>
        </is>
      </c>
      <c r="F326" t="inlineStr">
        <is>
          <t>cartridges</t>
        </is>
      </c>
      <c r="G326" t="inlineStr">
        <is>
          <t>Hybrid</t>
        </is>
      </c>
      <c r="H326" t="inlineStr">
        <is>
          <t>1g</t>
        </is>
      </c>
      <c r="I326" t="inlineStr">
        <is>
          <t>9.99</t>
        </is>
      </c>
      <c r="J326" t="inlineStr">
        <is>
          <t>yes</t>
        </is>
      </c>
      <c r="K326" t="inlineStr">
        <is>
          <t>3/$19 Mitten or Muha Meds 1g Carts</t>
        </is>
      </c>
      <c r="L326" t="inlineStr">
        <is>
          <t>665896118f61090007a44258</t>
        </is>
      </c>
      <c r="M326" t="inlineStr">
        <is>
          <t>Vape Cart</t>
        </is>
      </c>
      <c r="N326" t="inlineStr">
        <is>
          <t>Mitten 1g Cart</t>
        </is>
      </c>
      <c r="O326" t="inlineStr">
        <is>
          <t>https://shoppure.com/stores/pure-new-buffalo/product/gelonade-h</t>
        </is>
      </c>
      <c r="P326" t="n">
        <v>0</v>
      </c>
      <c r="Q326" t="n">
        <v>0</v>
      </c>
      <c r="R326" t="n">
        <v>1</v>
      </c>
      <c r="S326" t="n">
        <v>0</v>
      </c>
      <c r="T326" t="n">
        <v>1</v>
      </c>
      <c r="U326" t="n">
        <v>0</v>
      </c>
      <c r="V326" t="n">
        <v>0</v>
      </c>
      <c r="W326" t="n">
        <v>0</v>
      </c>
      <c r="X326" t="n">
        <v>0</v>
      </c>
      <c r="Y326" t="n">
        <v>0</v>
      </c>
      <c r="Z326">
        <f>SUM(P326,Q326,U326,V326,X326,Y326)</f>
        <v/>
      </c>
      <c r="AA326">
        <f>SUM(R326,S326,T326,W326)</f>
        <v/>
      </c>
      <c r="AB326">
        <f>3*Z326+AA326</f>
        <v/>
      </c>
    </row>
    <row r="327">
      <c r="A327" t="inlineStr">
        <is>
          <t>New Buffalo</t>
        </is>
      </c>
      <c r="B327" t="inlineStr">
        <is>
          <t>679d632f6ac1698ed9207428</t>
        </is>
      </c>
      <c r="C327" t="inlineStr">
        <is>
          <t>Crude Boys Cart - Indica - Ice Cream Cookies</t>
        </is>
      </c>
      <c r="D327" t="inlineStr">
        <is>
          <t>Crude Boys 1g Cart</t>
        </is>
      </c>
      <c r="E327" t="inlineStr">
        <is>
          <t>Vaporizers</t>
        </is>
      </c>
      <c r="F327" t="inlineStr">
        <is>
          <t>cartridges</t>
        </is>
      </c>
      <c r="G327" t="inlineStr">
        <is>
          <t>Indica</t>
        </is>
      </c>
      <c r="H327" t="inlineStr">
        <is>
          <t>1g</t>
        </is>
      </c>
      <c r="I327" t="inlineStr">
        <is>
          <t>6.49</t>
        </is>
      </c>
      <c r="J327" t="inlineStr"/>
      <c r="K327" t="inlineStr">
        <is>
          <t>3/$11 Drips or Crude Boys 1g Carts</t>
        </is>
      </c>
      <c r="L327" t="inlineStr">
        <is>
          <t>64e3a1e55360770007c0d641</t>
        </is>
      </c>
      <c r="M327" t="inlineStr">
        <is>
          <t>Vape Cart</t>
        </is>
      </c>
      <c r="N327" t="inlineStr">
        <is>
          <t>Crude Boys 1g Cart</t>
        </is>
      </c>
      <c r="O327" t="inlineStr">
        <is>
          <t>https://shoppure.com/stores/pure-new-buffalo/product/crude-boys-cart-indica-ice-cream-cookies</t>
        </is>
      </c>
      <c r="P327" t="n">
        <v>0</v>
      </c>
      <c r="Q327" t="n">
        <v>0</v>
      </c>
      <c r="R327" t="n">
        <v>1</v>
      </c>
      <c r="S327" t="n">
        <v>0</v>
      </c>
      <c r="T327" t="n">
        <v>1</v>
      </c>
      <c r="U327" t="n">
        <v>0</v>
      </c>
      <c r="V327" t="n">
        <v>0</v>
      </c>
      <c r="W327" t="n">
        <v>0</v>
      </c>
      <c r="X327" t="n">
        <v>0</v>
      </c>
      <c r="Y327" t="n">
        <v>0</v>
      </c>
      <c r="Z327">
        <f>SUM(P327,Q327,U327,V327,X327,Y327)</f>
        <v/>
      </c>
      <c r="AA327">
        <f>SUM(R327,S327,T327,W327)</f>
        <v/>
      </c>
      <c r="AB327">
        <f>3*Z327+AA327</f>
        <v/>
      </c>
    </row>
    <row r="328">
      <c r="A328" t="inlineStr">
        <is>
          <t>New Buffalo</t>
        </is>
      </c>
      <c r="B328" t="inlineStr">
        <is>
          <t>68810f66a06aed1f7f63874e</t>
        </is>
      </c>
      <c r="C328" t="inlineStr">
        <is>
          <t>Fly Cart - Strawberry Banana</t>
        </is>
      </c>
      <c r="D328" t="inlineStr">
        <is>
          <t>Fly 1g Cart</t>
        </is>
      </c>
      <c r="E328" t="inlineStr">
        <is>
          <t>Vaporizers</t>
        </is>
      </c>
      <c r="F328" t="inlineStr">
        <is>
          <t>cartridges</t>
        </is>
      </c>
      <c r="G328" t="inlineStr">
        <is>
          <t>Sativa</t>
        </is>
      </c>
      <c r="H328" t="inlineStr">
        <is>
          <t>1g</t>
        </is>
      </c>
      <c r="I328" t="inlineStr">
        <is>
          <t>4.99</t>
        </is>
      </c>
      <c r="J328" t="inlineStr"/>
      <c r="K328" t="inlineStr">
        <is>
          <t>4/$10 Fly 1g Carts</t>
        </is>
      </c>
      <c r="L328" t="inlineStr">
        <is>
          <t>67d2f6a99366e800073df690</t>
        </is>
      </c>
      <c r="M328" t="inlineStr">
        <is>
          <t>Vape Cart</t>
        </is>
      </c>
      <c r="N328" t="inlineStr">
        <is>
          <t>Fly 1g Cart</t>
        </is>
      </c>
      <c r="O328" t="inlineStr">
        <is>
          <t>https://shoppure.com/stores/pure-new-buffalo/product/fly-cart-strawberry-banana</t>
        </is>
      </c>
      <c r="P328" t="n">
        <v>0</v>
      </c>
      <c r="Q328" t="n">
        <v>0</v>
      </c>
      <c r="R328" t="n">
        <v>1</v>
      </c>
      <c r="S328" t="n">
        <v>0</v>
      </c>
      <c r="T328" t="n">
        <v>0</v>
      </c>
      <c r="U328" t="n">
        <v>0</v>
      </c>
      <c r="V328" t="n">
        <v>0</v>
      </c>
      <c r="W328" t="n">
        <v>0</v>
      </c>
      <c r="X328" t="n">
        <v>0</v>
      </c>
      <c r="Y328" t="n">
        <v>0</v>
      </c>
      <c r="Z328">
        <f>SUM(P328,Q328,U328,V328,X328,Y328)</f>
        <v/>
      </c>
      <c r="AA328">
        <f>SUM(R328,S328,T328,W328)</f>
        <v/>
      </c>
      <c r="AB328">
        <f>3*Z328+AA328</f>
        <v/>
      </c>
    </row>
    <row r="329">
      <c r="A329" t="inlineStr">
        <is>
          <t>New Buffalo</t>
        </is>
      </c>
      <c r="B329" t="inlineStr">
        <is>
          <t>67d5a3cb843f021661689359</t>
        </is>
      </c>
      <c r="C329" t="inlineStr">
        <is>
          <t>Fly Cart - Sour OG</t>
        </is>
      </c>
      <c r="D329" t="inlineStr">
        <is>
          <t>Fly Concentrates</t>
        </is>
      </c>
      <c r="E329" t="inlineStr">
        <is>
          <t>Vaporizers</t>
        </is>
      </c>
      <c r="F329" t="inlineStr">
        <is>
          <t>cartridges</t>
        </is>
      </c>
      <c r="G329" t="inlineStr">
        <is>
          <t>Sativa</t>
        </is>
      </c>
      <c r="H329" t="inlineStr">
        <is>
          <t>1g</t>
        </is>
      </c>
      <c r="I329" t="inlineStr">
        <is>
          <t>4.99</t>
        </is>
      </c>
      <c r="J329" t="inlineStr"/>
      <c r="K329" t="inlineStr">
        <is>
          <t>4/$10 Fly 1g Carts</t>
        </is>
      </c>
      <c r="L329" t="inlineStr">
        <is>
          <t>67d4be928b96e30007d9130f</t>
        </is>
      </c>
      <c r="M329" t="inlineStr">
        <is>
          <t>Vape Cart</t>
        </is>
      </c>
      <c r="N329" t="inlineStr">
        <is>
          <t>Fly 1g Cart</t>
        </is>
      </c>
      <c r="O329" t="inlineStr">
        <is>
          <t>https://shoppure.com/stores/pure-new-buffalo/product/fly-cart-sour-og</t>
        </is>
      </c>
      <c r="P329" t="n">
        <v>0</v>
      </c>
      <c r="Q329" t="n">
        <v>0</v>
      </c>
      <c r="R329" t="n">
        <v>0</v>
      </c>
      <c r="S329" t="n">
        <v>0</v>
      </c>
      <c r="T329" t="n">
        <v>0</v>
      </c>
      <c r="U329" t="n">
        <v>0</v>
      </c>
      <c r="V329" t="n">
        <v>0</v>
      </c>
      <c r="W329" t="n">
        <v>0</v>
      </c>
      <c r="X329" t="n">
        <v>0</v>
      </c>
      <c r="Y329" t="n">
        <v>0</v>
      </c>
      <c r="Z329">
        <f>SUM(P329,Q329,U329,V329,X329,Y329)</f>
        <v/>
      </c>
      <c r="AA329">
        <f>SUM(R329,S329,T329,W329)</f>
        <v/>
      </c>
      <c r="AB329">
        <f>3*Z329+AA329</f>
        <v/>
      </c>
    </row>
    <row r="330">
      <c r="A330" t="inlineStr">
        <is>
          <t>New Buffalo</t>
        </is>
      </c>
      <c r="B330" t="inlineStr">
        <is>
          <t>69262f9a89133da5267e2c34</t>
        </is>
      </c>
      <c r="C330" t="inlineStr">
        <is>
          <t>Sweet Cart - Hybrid - Gelato 42</t>
        </is>
      </c>
      <c r="D330" t="inlineStr">
        <is>
          <t>Sweet</t>
        </is>
      </c>
      <c r="E330" t="inlineStr">
        <is>
          <t>Vaporizers</t>
        </is>
      </c>
      <c r="F330" t="inlineStr">
        <is>
          <t>cartridges</t>
        </is>
      </c>
      <c r="G330" t="inlineStr">
        <is>
          <t>Hybrid</t>
        </is>
      </c>
      <c r="H330" t="inlineStr">
        <is>
          <t>1g</t>
        </is>
      </c>
      <c r="I330" t="inlineStr">
        <is>
          <t>5</t>
        </is>
      </c>
      <c r="J330" t="inlineStr"/>
      <c r="K330" t="inlineStr">
        <is>
          <t>15/$33 Sweet or Rocket Blast 1g Carts</t>
        </is>
      </c>
      <c r="L330" t="inlineStr">
        <is>
          <t>63fc45ed1d066a0007cf5a39</t>
        </is>
      </c>
      <c r="M330" t="inlineStr">
        <is>
          <t>Vape Cart</t>
        </is>
      </c>
      <c r="N330" t="inlineStr">
        <is>
          <t>Sweet</t>
        </is>
      </c>
      <c r="O330" t="inlineStr">
        <is>
          <t>https://shoppure.com/stores/pure-new-buffalo/product/sweet-cart-hybrid-gelato-42</t>
        </is>
      </c>
      <c r="P330" t="n">
        <v>0</v>
      </c>
      <c r="Q330" t="n">
        <v>0</v>
      </c>
      <c r="R330" t="n">
        <v>0</v>
      </c>
      <c r="S330" t="n">
        <v>0</v>
      </c>
      <c r="T330" t="n">
        <v>1</v>
      </c>
      <c r="U330" t="n">
        <v>0</v>
      </c>
      <c r="V330" t="n">
        <v>0</v>
      </c>
      <c r="W330" t="n">
        <v>0</v>
      </c>
      <c r="X330" t="n">
        <v>0</v>
      </c>
      <c r="Y330" t="n">
        <v>0</v>
      </c>
      <c r="Z330">
        <f>SUM(P330,Q330,U330,V330,X330,Y330)</f>
        <v/>
      </c>
      <c r="AA330">
        <f>SUM(R330,S330,T330,W330)</f>
        <v/>
      </c>
      <c r="AB330">
        <f>3*Z330+AA330</f>
        <v/>
      </c>
    </row>
    <row r="331">
      <c r="A331" t="inlineStr">
        <is>
          <t>New Buffalo</t>
        </is>
      </c>
      <c r="B331" t="inlineStr">
        <is>
          <t>6ac55d4d0a47ba0023701f06</t>
        </is>
      </c>
      <c r="C331" t="inlineStr">
        <is>
          <t>Apex Live Rosin Disposable - Lilikoi #16</t>
        </is>
      </c>
      <c r="D331" t="inlineStr">
        <is>
          <t>Apex .5g Live Rosin Disposable</t>
        </is>
      </c>
      <c r="E331" t="inlineStr">
        <is>
          <t>Vaporizers</t>
        </is>
      </c>
      <c r="F331" t="inlineStr">
        <is>
          <t>live-rosin-disposable</t>
        </is>
      </c>
      <c r="G331" t="inlineStr">
        <is>
          <t>Sativa-Hybrid</t>
        </is>
      </c>
      <c r="H331" t="inlineStr">
        <is>
          <t>.5g</t>
        </is>
      </c>
      <c r="I331" t="inlineStr">
        <is>
          <t>36</t>
        </is>
      </c>
      <c r="J331" t="inlineStr"/>
      <c r="K331" t="inlineStr"/>
      <c r="L331" t="inlineStr">
        <is>
          <t>6ac56104625e99002383d1a1</t>
        </is>
      </c>
      <c r="M331" t="inlineStr">
        <is>
          <t>Vape Cart</t>
        </is>
      </c>
      <c r="N331" t="inlineStr">
        <is>
          <t>Apex .5g Live Rosin Disposable</t>
        </is>
      </c>
      <c r="O331" t="inlineStr">
        <is>
          <t>https://shoppure.com/stores/pure-new-buffalo/product/apex-live-rosin-disposable-lilikoi-16</t>
        </is>
      </c>
      <c r="P331" t="n">
        <v>0</v>
      </c>
      <c r="Q331" t="n">
        <v>0</v>
      </c>
      <c r="R331" t="n">
        <v>1</v>
      </c>
      <c r="S331" t="n">
        <v>0</v>
      </c>
      <c r="T331" t="n">
        <v>0</v>
      </c>
      <c r="U331" t="n">
        <v>0</v>
      </c>
      <c r="V331" t="n">
        <v>0</v>
      </c>
      <c r="W331" t="n">
        <v>0</v>
      </c>
      <c r="X331" t="n">
        <v>0</v>
      </c>
      <c r="Y331" t="n">
        <v>0</v>
      </c>
      <c r="Z331">
        <f>SUM(P331,Q331,U331,V331,X331,Y331)</f>
        <v/>
      </c>
      <c r="AA331">
        <f>SUM(R331,S331,T331,W331)</f>
        <v/>
      </c>
      <c r="AB331">
        <f>3*Z331+AA331</f>
        <v/>
      </c>
    </row>
    <row r="332">
      <c r="A332" t="inlineStr">
        <is>
          <t>New Buffalo</t>
        </is>
      </c>
      <c r="B332" t="inlineStr">
        <is>
          <t>6aa32911976153d3fa2b2a24</t>
        </is>
      </c>
      <c r="C332" t="inlineStr">
        <is>
          <t>Jeeter Live Resin Disposable - Amnesia Haze</t>
        </is>
      </c>
      <c r="D332" t="inlineStr">
        <is>
          <t>Jeeter 1g Live Resin Dispo</t>
        </is>
      </c>
      <c r="E332" t="inlineStr">
        <is>
          <t>Vaporizers</t>
        </is>
      </c>
      <c r="F332" t="inlineStr">
        <is>
          <t>cartridges</t>
        </is>
      </c>
      <c r="G332" t="inlineStr">
        <is>
          <t>Sativa</t>
        </is>
      </c>
      <c r="H332" t="inlineStr">
        <is>
          <t>1g</t>
        </is>
      </c>
      <c r="I332" t="inlineStr">
        <is>
          <t>25</t>
        </is>
      </c>
      <c r="J332" t="inlineStr"/>
      <c r="K332" t="inlineStr"/>
      <c r="L332" t="inlineStr">
        <is>
          <t>692683b39502a600072817ec</t>
        </is>
      </c>
      <c r="M332" t="inlineStr">
        <is>
          <t>Vape Cart</t>
        </is>
      </c>
      <c r="N332" t="inlineStr">
        <is>
          <t>Jeeter 1g Live Resin Dispo</t>
        </is>
      </c>
      <c r="O332" t="inlineStr">
        <is>
          <t>https://shoppure.com/stores/pure-new-buffalo/product/jeeter-live-resin-disposable-amnesia-haze</t>
        </is>
      </c>
      <c r="P332" t="n">
        <v>0</v>
      </c>
      <c r="Q332" t="n">
        <v>0</v>
      </c>
      <c r="R332" t="n">
        <v>1</v>
      </c>
      <c r="S332" t="n">
        <v>0</v>
      </c>
      <c r="T332" t="n">
        <v>0</v>
      </c>
      <c r="U332" t="n">
        <v>0</v>
      </c>
      <c r="V332" t="n">
        <v>0</v>
      </c>
      <c r="W332" t="n">
        <v>0</v>
      </c>
      <c r="X332" t="n">
        <v>0</v>
      </c>
      <c r="Y332" t="n">
        <v>0</v>
      </c>
      <c r="Z332">
        <f>SUM(P332,Q332,U332,V332,X332,Y332)</f>
        <v/>
      </c>
      <c r="AA332">
        <f>SUM(R332,S332,T332,W332)</f>
        <v/>
      </c>
      <c r="AB332">
        <f>3*Z332+AA332</f>
        <v/>
      </c>
    </row>
    <row r="333">
      <c r="A333" t="inlineStr">
        <is>
          <t>New Buffalo</t>
        </is>
      </c>
      <c r="B333" t="inlineStr">
        <is>
          <t>6a271b9045d7cca711434326</t>
        </is>
      </c>
      <c r="C333" t="inlineStr">
        <is>
          <t>Stiiizy Disposable Vape - Hybrid - Apple Fritter</t>
        </is>
      </c>
      <c r="D333" t="inlineStr">
        <is>
          <t>Stiiizy 2g Disposable</t>
        </is>
      </c>
      <c r="E333" t="inlineStr">
        <is>
          <t>Vaporizers</t>
        </is>
      </c>
      <c r="F333" t="inlineStr">
        <is>
          <t>disposables</t>
        </is>
      </c>
      <c r="G333" t="inlineStr">
        <is>
          <t>Hybrid</t>
        </is>
      </c>
      <c r="H333" t="inlineStr">
        <is>
          <t>2g</t>
        </is>
      </c>
      <c r="I333" t="inlineStr">
        <is>
          <t>30</t>
        </is>
      </c>
      <c r="J333" t="inlineStr"/>
      <c r="K333" t="inlineStr">
        <is>
          <t>2/$40 Stiiizy 2g Disposables</t>
        </is>
      </c>
      <c r="L333" t="inlineStr">
        <is>
          <t>6a20981f28e8cd00075cf1cb</t>
        </is>
      </c>
      <c r="M333" t="inlineStr">
        <is>
          <t>Vape Cart</t>
        </is>
      </c>
      <c r="N333" t="inlineStr">
        <is>
          <t>Stiiizy 2g Disposable</t>
        </is>
      </c>
      <c r="O333" t="inlineStr">
        <is>
          <t>https://shoppure.com/stores/pure-new-buffalo/product/stiiizy-disposable-vape-hybrid-apple-fritter-81027</t>
        </is>
      </c>
      <c r="P333" t="n">
        <v>0</v>
      </c>
      <c r="Q333" t="n">
        <v>0</v>
      </c>
      <c r="R333" t="n">
        <v>1</v>
      </c>
      <c r="S333" t="n">
        <v>0</v>
      </c>
      <c r="T333" t="n">
        <v>1</v>
      </c>
      <c r="U333" t="n">
        <v>0</v>
      </c>
      <c r="V333" t="n">
        <v>0</v>
      </c>
      <c r="W333" t="n">
        <v>0</v>
      </c>
      <c r="X333" t="n">
        <v>0</v>
      </c>
      <c r="Y333" t="n">
        <v>0</v>
      </c>
      <c r="Z333">
        <f>SUM(P333,Q333,U333,V333,X333,Y333)</f>
        <v/>
      </c>
      <c r="AA333">
        <f>SUM(R333,S333,T333,W333)</f>
        <v/>
      </c>
      <c r="AB333">
        <f>3*Z333+AA333</f>
        <v/>
      </c>
    </row>
    <row r="334">
      <c r="A334" t="inlineStr">
        <is>
          <t>New Buffalo</t>
        </is>
      </c>
      <c r="B334" t="inlineStr">
        <is>
          <t>6a46fd7e01a72b5364d0bbf3</t>
        </is>
      </c>
      <c r="C334" t="inlineStr">
        <is>
          <t>Stiiizy Disposable Vape - Pineapple Runtz</t>
        </is>
      </c>
      <c r="D334" t="inlineStr">
        <is>
          <t>Stiiizy 2g Disposable</t>
        </is>
      </c>
      <c r="E334" t="inlineStr">
        <is>
          <t>Vaporizers</t>
        </is>
      </c>
      <c r="F334" t="inlineStr">
        <is>
          <t>disposables</t>
        </is>
      </c>
      <c r="G334" t="inlineStr">
        <is>
          <t>Hybrid</t>
        </is>
      </c>
      <c r="H334" t="inlineStr">
        <is>
          <t>2g</t>
        </is>
      </c>
      <c r="I334" t="inlineStr">
        <is>
          <t>30</t>
        </is>
      </c>
      <c r="J334" t="inlineStr"/>
      <c r="K334" t="inlineStr">
        <is>
          <t>2/$40 Stiiizy 2g Disposables</t>
        </is>
      </c>
      <c r="L334" t="inlineStr">
        <is>
          <t>6a44066c9e2404000703f65d</t>
        </is>
      </c>
      <c r="M334" t="inlineStr">
        <is>
          <t>Vape Cart</t>
        </is>
      </c>
      <c r="N334" t="inlineStr">
        <is>
          <t>Stiiizy 2g Disposable</t>
        </is>
      </c>
      <c r="O334" t="inlineStr">
        <is>
          <t>https://shoppure.com/stores/pure-new-buffalo/product/stiiizy-disposable-vape-pineapple-runtz</t>
        </is>
      </c>
      <c r="P334" t="n">
        <v>0</v>
      </c>
      <c r="Q334" t="n">
        <v>0</v>
      </c>
      <c r="R334" t="n">
        <v>1</v>
      </c>
      <c r="S334" t="n">
        <v>0</v>
      </c>
      <c r="T334" t="n">
        <v>0</v>
      </c>
      <c r="U334" t="n">
        <v>0</v>
      </c>
      <c r="V334" t="n">
        <v>0</v>
      </c>
      <c r="W334" t="n">
        <v>0</v>
      </c>
      <c r="X334" t="n">
        <v>0</v>
      </c>
      <c r="Y334" t="n">
        <v>0</v>
      </c>
      <c r="Z334">
        <f>SUM(P334,Q334,U334,V334,X334,Y334)</f>
        <v/>
      </c>
      <c r="AA334">
        <f>SUM(R334,S334,T334,W334)</f>
        <v/>
      </c>
      <c r="AB334">
        <f>3*Z334+AA334</f>
        <v/>
      </c>
    </row>
    <row r="335">
      <c r="A335" t="inlineStr">
        <is>
          <t>New Buffalo</t>
        </is>
      </c>
      <c r="B335" t="inlineStr">
        <is>
          <t>6aa32911976153d3fa2b2a23</t>
        </is>
      </c>
      <c r="C335" t="inlineStr">
        <is>
          <t>Jeeter Live Resin Disposable - Cadillac Rainbows</t>
        </is>
      </c>
      <c r="D335" t="inlineStr">
        <is>
          <t>Jeeter 1g Live Resin Dispo</t>
        </is>
      </c>
      <c r="E335" t="inlineStr">
        <is>
          <t>Vaporizers</t>
        </is>
      </c>
      <c r="F335" t="inlineStr">
        <is>
          <t>live-resin-disposable</t>
        </is>
      </c>
      <c r="G335" t="inlineStr">
        <is>
          <t>Indica</t>
        </is>
      </c>
      <c r="H335" t="inlineStr">
        <is>
          <t>1g</t>
        </is>
      </c>
      <c r="I335" t="inlineStr">
        <is>
          <t>25</t>
        </is>
      </c>
      <c r="J335" t="inlineStr"/>
      <c r="K335" t="inlineStr"/>
      <c r="L335" t="inlineStr">
        <is>
          <t>690cd2f1afedb00007609b95</t>
        </is>
      </c>
      <c r="M335" t="inlineStr">
        <is>
          <t>Vape Cart</t>
        </is>
      </c>
      <c r="N335" t="inlineStr">
        <is>
          <t>Jeeter 1g Live Resin Dispo</t>
        </is>
      </c>
      <c r="O335" t="inlineStr">
        <is>
          <t>https://shoppure.com/stores/pure-new-buffalo/product/jeeter-live-resin-disposable-cadillac-rainbows</t>
        </is>
      </c>
      <c r="P335" t="n">
        <v>0</v>
      </c>
      <c r="Q335" t="n">
        <v>0</v>
      </c>
      <c r="R335" t="n">
        <v>1</v>
      </c>
      <c r="S335" t="n">
        <v>0</v>
      </c>
      <c r="T335" t="n">
        <v>0</v>
      </c>
      <c r="U335" t="n">
        <v>0</v>
      </c>
      <c r="V335" t="n">
        <v>0</v>
      </c>
      <c r="W335" t="n">
        <v>0</v>
      </c>
      <c r="X335" t="n">
        <v>0</v>
      </c>
      <c r="Y335" t="n">
        <v>0</v>
      </c>
      <c r="Z335">
        <f>SUM(P335,Q335,U335,V335,X335,Y335)</f>
        <v/>
      </c>
      <c r="AA335">
        <f>SUM(R335,S335,T335,W335)</f>
        <v/>
      </c>
      <c r="AB335">
        <f>3*Z335+AA335</f>
        <v/>
      </c>
    </row>
    <row r="336">
      <c r="A336" t="inlineStr">
        <is>
          <t>New Buffalo</t>
        </is>
      </c>
      <c r="B336" t="inlineStr">
        <is>
          <t>6a46fd7e01a72b5364d0bbf2</t>
        </is>
      </c>
      <c r="C336" t="inlineStr">
        <is>
          <t>Stiiizy Disposable Vape - Magic Melon</t>
        </is>
      </c>
      <c r="D336" t="inlineStr">
        <is>
          <t>Stiiizy 2g Disposable</t>
        </is>
      </c>
      <c r="E336" t="inlineStr">
        <is>
          <t>Vaporizers</t>
        </is>
      </c>
      <c r="F336" t="inlineStr">
        <is>
          <t>disposables</t>
        </is>
      </c>
      <c r="G336" t="inlineStr">
        <is>
          <t>Sativa</t>
        </is>
      </c>
      <c r="H336" t="inlineStr">
        <is>
          <t>2g</t>
        </is>
      </c>
      <c r="I336" t="inlineStr">
        <is>
          <t>30</t>
        </is>
      </c>
      <c r="J336" t="inlineStr"/>
      <c r="K336" t="inlineStr">
        <is>
          <t>2/$40 Stiiizy 2g Disposables</t>
        </is>
      </c>
      <c r="L336" t="inlineStr">
        <is>
          <t>6a44066c9e2404000703f651</t>
        </is>
      </c>
      <c r="M336" t="inlineStr">
        <is>
          <t>Vape Cart</t>
        </is>
      </c>
      <c r="N336" t="inlineStr">
        <is>
          <t>Stiiizy 2g Disposable</t>
        </is>
      </c>
      <c r="O336" t="inlineStr">
        <is>
          <t>https://shoppure.com/stores/pure-new-buffalo/product/stiiizy-disposable-vape-magic-melon</t>
        </is>
      </c>
      <c r="P336" t="n">
        <v>0</v>
      </c>
      <c r="Q336" t="n">
        <v>0</v>
      </c>
      <c r="R336" t="n">
        <v>1</v>
      </c>
      <c r="S336" t="n">
        <v>0</v>
      </c>
      <c r="T336" t="n">
        <v>0</v>
      </c>
      <c r="U336" t="n">
        <v>0</v>
      </c>
      <c r="V336" t="n">
        <v>0</v>
      </c>
      <c r="W336" t="n">
        <v>0</v>
      </c>
      <c r="X336" t="n">
        <v>0</v>
      </c>
      <c r="Y336" t="n">
        <v>0</v>
      </c>
      <c r="Z336">
        <f>SUM(P336,Q336,U336,V336,X336,Y336)</f>
        <v/>
      </c>
      <c r="AA336">
        <f>SUM(R336,S336,T336,W336)</f>
        <v/>
      </c>
      <c r="AB336">
        <f>3*Z336+AA336</f>
        <v/>
      </c>
    </row>
    <row r="337">
      <c r="A337" t="inlineStr">
        <is>
          <t>New Buffalo</t>
        </is>
      </c>
      <c r="B337" t="inlineStr">
        <is>
          <t>6ab6d10d3f6fe7000739427d</t>
        </is>
      </c>
      <c r="C337" t="inlineStr">
        <is>
          <t>Bliss Live Resin Cart - Indica - Grape Chaos</t>
        </is>
      </c>
      <c r="D337" t="inlineStr">
        <is>
          <t>Bliss 1g Live Resin Cart</t>
        </is>
      </c>
      <c r="E337" t="inlineStr">
        <is>
          <t>Vaporizers</t>
        </is>
      </c>
      <c r="F337" t="inlineStr">
        <is>
          <t>live-resin-cartridge</t>
        </is>
      </c>
      <c r="G337" t="inlineStr">
        <is>
          <t>Indica</t>
        </is>
      </c>
      <c r="H337" t="inlineStr">
        <is>
          <t>1g</t>
        </is>
      </c>
      <c r="I337" t="inlineStr">
        <is>
          <t>8</t>
        </is>
      </c>
      <c r="J337" t="inlineStr"/>
      <c r="K337" t="inlineStr"/>
      <c r="L337" t="inlineStr">
        <is>
          <t>6ab43228dc9c27000775b7f2</t>
        </is>
      </c>
      <c r="M337" t="inlineStr">
        <is>
          <t>Vape Cart</t>
        </is>
      </c>
      <c r="N337" t="inlineStr">
        <is>
          <t>Bliss 1g Live Resin Cart</t>
        </is>
      </c>
      <c r="O337" t="inlineStr">
        <is>
          <t>https://shoppure.com/stores/pure-new-buffalo/product/bliss-live-resin-cart-indica-grape-chaos</t>
        </is>
      </c>
      <c r="P337" t="n">
        <v>0</v>
      </c>
      <c r="Q337" t="n">
        <v>0</v>
      </c>
      <c r="R337" t="n">
        <v>1</v>
      </c>
      <c r="S337" t="n">
        <v>0</v>
      </c>
      <c r="T337" t="n">
        <v>1</v>
      </c>
      <c r="U337" t="n">
        <v>0</v>
      </c>
      <c r="V337" t="n">
        <v>0</v>
      </c>
      <c r="W337" t="n">
        <v>0</v>
      </c>
      <c r="X337" t="n">
        <v>0</v>
      </c>
      <c r="Y337" t="n">
        <v>0</v>
      </c>
      <c r="Z337">
        <f>SUM(P337,Q337,U337,V337,X337,Y337)</f>
        <v/>
      </c>
      <c r="AA337">
        <f>SUM(R337,S337,T337,W337)</f>
        <v/>
      </c>
      <c r="AB337">
        <f>3*Z337+AA337</f>
        <v/>
      </c>
    </row>
    <row r="338">
      <c r="A338" t="inlineStr">
        <is>
          <t>New Buffalo</t>
        </is>
      </c>
      <c r="B338" t="inlineStr">
        <is>
          <t>6ab53c270e66780007d50f72</t>
        </is>
      </c>
      <c r="C338" t="inlineStr">
        <is>
          <t>Bliss Live Resin Disposable Vape - Sativa - Melonade</t>
        </is>
      </c>
      <c r="D338" t="inlineStr">
        <is>
          <t>Bliss 2g Live Resin Disposable Vape</t>
        </is>
      </c>
      <c r="E338" t="inlineStr">
        <is>
          <t>Vaporizers</t>
        </is>
      </c>
      <c r="F338" t="inlineStr">
        <is>
          <t>live-resin-disposable</t>
        </is>
      </c>
      <c r="G338" t="inlineStr">
        <is>
          <t>Sativa</t>
        </is>
      </c>
      <c r="H338" t="inlineStr">
        <is>
          <t>2g</t>
        </is>
      </c>
      <c r="I338" t="inlineStr">
        <is>
          <t>15</t>
        </is>
      </c>
      <c r="J338" t="inlineStr"/>
      <c r="K338" t="inlineStr">
        <is>
          <t>3/$25 Bliss 2g Live Resin Disposable</t>
        </is>
      </c>
      <c r="L338" t="inlineStr">
        <is>
          <t>6ab2f7460ab99e0007f97a3f</t>
        </is>
      </c>
      <c r="M338" t="inlineStr">
        <is>
          <t>Vape Cart</t>
        </is>
      </c>
      <c r="N338" t="inlineStr">
        <is>
          <t>Bliss 2g Live Resin Disposable Vape</t>
        </is>
      </c>
      <c r="O338" t="inlineStr">
        <is>
          <t>https://shoppure.com/stores/pure-new-buffalo/product/bliss-live-resin-disposable-vape-sativa-melonade</t>
        </is>
      </c>
      <c r="P338" t="n">
        <v>0</v>
      </c>
      <c r="Q338" t="n">
        <v>0</v>
      </c>
      <c r="R338" t="n">
        <v>1</v>
      </c>
      <c r="S338" t="n">
        <v>0</v>
      </c>
      <c r="T338" t="n">
        <v>1</v>
      </c>
      <c r="U338" t="n">
        <v>0</v>
      </c>
      <c r="V338" t="n">
        <v>0</v>
      </c>
      <c r="W338" t="n">
        <v>0</v>
      </c>
      <c r="X338" t="n">
        <v>0</v>
      </c>
      <c r="Y338" t="n">
        <v>0</v>
      </c>
      <c r="Z338">
        <f>SUM(P338,Q338,U338,V338,X338,Y338)</f>
        <v/>
      </c>
      <c r="AA338">
        <f>SUM(R338,S338,T338,W338)</f>
        <v/>
      </c>
      <c r="AB338">
        <f>3*Z338+AA338</f>
        <v/>
      </c>
    </row>
    <row r="339">
      <c r="A339" t="inlineStr">
        <is>
          <t>New Buffalo</t>
        </is>
      </c>
      <c r="B339" t="inlineStr">
        <is>
          <t>6893aeb5e019022bbea5c582</t>
        </is>
      </c>
      <c r="C339" t="inlineStr">
        <is>
          <t>Fly Cart - Forbidden Fruit</t>
        </is>
      </c>
      <c r="D339" t="inlineStr">
        <is>
          <t>Fly 1g Cart</t>
        </is>
      </c>
      <c r="E339" t="inlineStr">
        <is>
          <t>Vaporizers</t>
        </is>
      </c>
      <c r="F339" t="inlineStr">
        <is>
          <t>cartridges</t>
        </is>
      </c>
      <c r="G339" t="inlineStr">
        <is>
          <t>Indica</t>
        </is>
      </c>
      <c r="H339" t="inlineStr">
        <is>
          <t>1g</t>
        </is>
      </c>
      <c r="I339" t="inlineStr">
        <is>
          <t>4.99</t>
        </is>
      </c>
      <c r="J339" t="inlineStr"/>
      <c r="K339" t="inlineStr">
        <is>
          <t>4/$10 Fly 1g Carts</t>
        </is>
      </c>
      <c r="L339" t="inlineStr">
        <is>
          <t>67d2f6a89366e800073df683</t>
        </is>
      </c>
      <c r="M339" t="inlineStr">
        <is>
          <t>Vape Cart</t>
        </is>
      </c>
      <c r="N339" t="inlineStr">
        <is>
          <t>Fly 1g Cart</t>
        </is>
      </c>
      <c r="O339" t="inlineStr">
        <is>
          <t>https://shoppure.com/stores/pure-new-buffalo/product/fly-cart-forbidden-fruit</t>
        </is>
      </c>
      <c r="P339" t="n">
        <v>0</v>
      </c>
      <c r="Q339" t="n">
        <v>0</v>
      </c>
      <c r="R339" t="n">
        <v>1</v>
      </c>
      <c r="S339" t="n">
        <v>0</v>
      </c>
      <c r="T339" t="n">
        <v>0</v>
      </c>
      <c r="U339" t="n">
        <v>0</v>
      </c>
      <c r="V339" t="n">
        <v>0</v>
      </c>
      <c r="W339" t="n">
        <v>0</v>
      </c>
      <c r="X339" t="n">
        <v>0</v>
      </c>
      <c r="Y339" t="n">
        <v>0</v>
      </c>
      <c r="Z339">
        <f>SUM(P339,Q339,U339,V339,X339,Y339)</f>
        <v/>
      </c>
      <c r="AA339">
        <f>SUM(R339,S339,T339,W339)</f>
        <v/>
      </c>
      <c r="AB339">
        <f>3*Z339+AA339</f>
        <v/>
      </c>
    </row>
    <row r="340">
      <c r="A340" t="inlineStr">
        <is>
          <t>New Buffalo</t>
        </is>
      </c>
      <c r="B340" t="inlineStr">
        <is>
          <t>6ac55d4d0a47ba0023701f07</t>
        </is>
      </c>
      <c r="C340" t="inlineStr">
        <is>
          <t>Apex Live Rosin Disposable - Strawberry Zyrup</t>
        </is>
      </c>
      <c r="D340" t="inlineStr">
        <is>
          <t>Apex .5g Live Rosin Disposable</t>
        </is>
      </c>
      <c r="E340" t="inlineStr">
        <is>
          <t>Vaporizers</t>
        </is>
      </c>
      <c r="F340" t="inlineStr">
        <is>
          <t>live-rosin-disposable</t>
        </is>
      </c>
      <c r="G340" t="inlineStr">
        <is>
          <t>Sativa-Hybrid</t>
        </is>
      </c>
      <c r="H340" t="inlineStr">
        <is>
          <t>.5g</t>
        </is>
      </c>
      <c r="I340" t="inlineStr">
        <is>
          <t>36</t>
        </is>
      </c>
      <c r="J340" t="inlineStr"/>
      <c r="K340" t="inlineStr"/>
      <c r="L340" t="inlineStr">
        <is>
          <t>6ac56104625e99002383d189</t>
        </is>
      </c>
      <c r="M340" t="inlineStr">
        <is>
          <t>Vape Cart</t>
        </is>
      </c>
      <c r="N340" t="inlineStr">
        <is>
          <t>Apex .5g Live Rosin Disposable</t>
        </is>
      </c>
      <c r="O340" t="inlineStr">
        <is>
          <t>https://shoppure.com/stores/pure-new-buffalo/product/apex-live-rosin-disposable-strawberry-zyrup</t>
        </is>
      </c>
      <c r="P340" t="n">
        <v>0</v>
      </c>
      <c r="Q340" t="n">
        <v>0</v>
      </c>
      <c r="R340" t="n">
        <v>1</v>
      </c>
      <c r="S340" t="n">
        <v>0</v>
      </c>
      <c r="T340" t="n">
        <v>0</v>
      </c>
      <c r="U340" t="n">
        <v>0</v>
      </c>
      <c r="V340" t="n">
        <v>0</v>
      </c>
      <c r="W340" t="n">
        <v>0</v>
      </c>
      <c r="X340" t="n">
        <v>0</v>
      </c>
      <c r="Y340" t="n">
        <v>0</v>
      </c>
      <c r="Z340">
        <f>SUM(P340,Q340,U340,V340,X340,Y340)</f>
        <v/>
      </c>
      <c r="AA340">
        <f>SUM(R340,S340,T340,W340)</f>
        <v/>
      </c>
      <c r="AB340">
        <f>3*Z340+AA340</f>
        <v/>
      </c>
    </row>
    <row r="341">
      <c r="A341" t="inlineStr">
        <is>
          <t>New Buffalo</t>
        </is>
      </c>
      <c r="B341" t="inlineStr">
        <is>
          <t>6785845e2dc6d764ace723a2</t>
        </is>
      </c>
      <c r="C341" t="inlineStr">
        <is>
          <t>Gelato #33</t>
        </is>
      </c>
      <c r="D341" t="inlineStr">
        <is>
          <t>Mitten Extracts</t>
        </is>
      </c>
      <c r="E341" t="inlineStr">
        <is>
          <t>Vaporizers</t>
        </is>
      </c>
      <c r="F341" t="inlineStr"/>
      <c r="G341" t="inlineStr">
        <is>
          <t>Hybrid</t>
        </is>
      </c>
      <c r="H341" t="inlineStr">
        <is>
          <t>1g</t>
        </is>
      </c>
      <c r="I341" t="inlineStr">
        <is>
          <t>9.99</t>
        </is>
      </c>
      <c r="J341" t="inlineStr">
        <is>
          <t>yes</t>
        </is>
      </c>
      <c r="K341" t="inlineStr">
        <is>
          <t>3/$19 Mitten or Muha Meds 1g Carts</t>
        </is>
      </c>
      <c r="L341" t="inlineStr">
        <is>
          <t>668f13f09218240007f5017e</t>
        </is>
      </c>
      <c r="M341" t="inlineStr">
        <is>
          <t>Vape Cart</t>
        </is>
      </c>
      <c r="N341" t="inlineStr">
        <is>
          <t>Mitten 1g Cart</t>
        </is>
      </c>
      <c r="O341" t="inlineStr">
        <is>
          <t>https://shoppure.com/stores/pure-new-buffalo/product/gelato-33</t>
        </is>
      </c>
      <c r="P341" t="n">
        <v>0</v>
      </c>
      <c r="Q341" t="n">
        <v>0</v>
      </c>
      <c r="R341" t="n">
        <v>0</v>
      </c>
      <c r="S341" t="n">
        <v>0</v>
      </c>
      <c r="T341" t="n">
        <v>0</v>
      </c>
      <c r="U341" t="n">
        <v>0</v>
      </c>
      <c r="V341" t="n">
        <v>0</v>
      </c>
      <c r="W341" t="n">
        <v>0</v>
      </c>
      <c r="X341" t="n">
        <v>0</v>
      </c>
      <c r="Y341" t="n">
        <v>0</v>
      </c>
      <c r="Z341">
        <f>SUM(P341,Q341,U341,V341,X341,Y341)</f>
        <v/>
      </c>
      <c r="AA341">
        <f>SUM(R341,S341,T341,W341)</f>
        <v/>
      </c>
      <c r="AB341">
        <f>3*Z341+AA341</f>
        <v/>
      </c>
    </row>
    <row r="342">
      <c r="A342" t="inlineStr">
        <is>
          <t>New Buffalo</t>
        </is>
      </c>
      <c r="B342" t="inlineStr">
        <is>
          <t>6abe919804bc730023c245fb</t>
        </is>
      </c>
      <c r="C342" t="inlineStr">
        <is>
          <t>Cresco Live Resin Vape - Refresh - Durban Mintz</t>
        </is>
      </c>
      <c r="D342" t="inlineStr">
        <is>
          <t>Cresco LR Cart</t>
        </is>
      </c>
      <c r="E342" t="inlineStr">
        <is>
          <t>Vaporizers</t>
        </is>
      </c>
      <c r="F342" t="inlineStr">
        <is>
          <t>cartridges</t>
        </is>
      </c>
      <c r="G342" t="inlineStr">
        <is>
          <t>Hybrid</t>
        </is>
      </c>
      <c r="H342" t="inlineStr">
        <is>
          <t>1g</t>
        </is>
      </c>
      <c r="I342" t="inlineStr">
        <is>
          <t>22</t>
        </is>
      </c>
      <c r="J342" t="inlineStr"/>
      <c r="K342" t="inlineStr"/>
      <c r="L342" t="inlineStr">
        <is>
          <t>6abe9cfac2036000237fbe99</t>
        </is>
      </c>
      <c r="M342" t="inlineStr">
        <is>
          <t>Vape Cart</t>
        </is>
      </c>
      <c r="N342" t="inlineStr">
        <is>
          <t>Cresco LR Cart</t>
        </is>
      </c>
      <c r="O342" t="inlineStr">
        <is>
          <t>https://shoppure.com/stores/pure-new-buffalo/product/cresco-live-resin-vape-refresh-durban-mintz</t>
        </is>
      </c>
      <c r="P342" t="n">
        <v>0</v>
      </c>
      <c r="Q342" t="n">
        <v>0</v>
      </c>
      <c r="R342" t="n">
        <v>1</v>
      </c>
      <c r="S342" t="n">
        <v>0</v>
      </c>
      <c r="T342" t="n">
        <v>0</v>
      </c>
      <c r="U342" t="n">
        <v>0</v>
      </c>
      <c r="V342" t="n">
        <v>0</v>
      </c>
      <c r="W342" t="n">
        <v>0</v>
      </c>
      <c r="X342" t="n">
        <v>0</v>
      </c>
      <c r="Y342" t="n">
        <v>0</v>
      </c>
      <c r="Z342">
        <f>SUM(P342,Q342,U342,V342,X342,Y342)</f>
        <v/>
      </c>
      <c r="AA342">
        <f>SUM(R342,S342,T342,W342)</f>
        <v/>
      </c>
      <c r="AB342">
        <f>3*Z342+AA342</f>
        <v/>
      </c>
    </row>
    <row r="343">
      <c r="A343" t="inlineStr">
        <is>
          <t>New Buffalo</t>
        </is>
      </c>
      <c r="B343" t="inlineStr">
        <is>
          <t>6a271b9045d7cca711434329</t>
        </is>
      </c>
      <c r="C343" t="inlineStr">
        <is>
          <t>Stiiizy Disposable Vape - Hybrid - Pink Acai</t>
        </is>
      </c>
      <c r="D343" t="inlineStr">
        <is>
          <t>Stiiizy 2g Disposable</t>
        </is>
      </c>
      <c r="E343" t="inlineStr">
        <is>
          <t>Vaporizers</t>
        </is>
      </c>
      <c r="F343" t="inlineStr">
        <is>
          <t>disposables</t>
        </is>
      </c>
      <c r="G343" t="inlineStr">
        <is>
          <t>Hybrid</t>
        </is>
      </c>
      <c r="H343" t="inlineStr">
        <is>
          <t>2g</t>
        </is>
      </c>
      <c r="I343" t="inlineStr">
        <is>
          <t>30</t>
        </is>
      </c>
      <c r="J343" t="inlineStr"/>
      <c r="K343" t="inlineStr">
        <is>
          <t>2/$40 Stiiizy 2g Disposables</t>
        </is>
      </c>
      <c r="L343" t="inlineStr">
        <is>
          <t>6a20a62928e8cd00075e11c4</t>
        </is>
      </c>
      <c r="M343" t="inlineStr">
        <is>
          <t>Vape Cart</t>
        </is>
      </c>
      <c r="N343" t="inlineStr">
        <is>
          <t>Stiiizy 2g Disposable</t>
        </is>
      </c>
      <c r="O343" t="inlineStr">
        <is>
          <t>https://shoppure.com/stores/pure-new-buffalo/product/stiiizy-disposable-vape-hybrid-pink-acai-63687</t>
        </is>
      </c>
      <c r="P343" t="n">
        <v>0</v>
      </c>
      <c r="Q343" t="n">
        <v>0</v>
      </c>
      <c r="R343" t="n">
        <v>1</v>
      </c>
      <c r="S343" t="n">
        <v>0</v>
      </c>
      <c r="T343" t="n">
        <v>1</v>
      </c>
      <c r="U343" t="n">
        <v>0</v>
      </c>
      <c r="V343" t="n">
        <v>0</v>
      </c>
      <c r="W343" t="n">
        <v>0</v>
      </c>
      <c r="X343" t="n">
        <v>0</v>
      </c>
      <c r="Y343" t="n">
        <v>0</v>
      </c>
      <c r="Z343">
        <f>SUM(P343,Q343,U343,V343,X343,Y343)</f>
        <v/>
      </c>
      <c r="AA343">
        <f>SUM(R343,S343,T343,W343)</f>
        <v/>
      </c>
      <c r="AB343">
        <f>3*Z343+AA343</f>
        <v/>
      </c>
    </row>
    <row r="344">
      <c r="A344" t="inlineStr">
        <is>
          <t>New Buffalo</t>
        </is>
      </c>
      <c r="B344" t="inlineStr">
        <is>
          <t>6a39bfab1ee4092952a1247b</t>
        </is>
      </c>
      <c r="C344" t="inlineStr">
        <is>
          <t>Passion Orange Guava</t>
        </is>
      </c>
      <c r="D344" t="inlineStr">
        <is>
          <t>Mitten 1g Cart</t>
        </is>
      </c>
      <c r="E344" t="inlineStr">
        <is>
          <t>Vaporizers</t>
        </is>
      </c>
      <c r="F344" t="inlineStr">
        <is>
          <t>cartridges</t>
        </is>
      </c>
      <c r="G344" t="inlineStr">
        <is>
          <t>Hybrid</t>
        </is>
      </c>
      <c r="H344" t="inlineStr">
        <is>
          <t>1g</t>
        </is>
      </c>
      <c r="I344" t="inlineStr">
        <is>
          <t>9.99</t>
        </is>
      </c>
      <c r="J344" t="inlineStr">
        <is>
          <t>yes</t>
        </is>
      </c>
      <c r="K344" t="inlineStr">
        <is>
          <t>3/$19 Mitten or Muha Meds 1g Carts</t>
        </is>
      </c>
      <c r="L344" t="inlineStr">
        <is>
          <t>6a308096a48dce0007266acb</t>
        </is>
      </c>
      <c r="M344" t="inlineStr">
        <is>
          <t>Vape Cart</t>
        </is>
      </c>
      <c r="N344" t="inlineStr">
        <is>
          <t>Mitten 1g Cart</t>
        </is>
      </c>
      <c r="O344" t="inlineStr">
        <is>
          <t>https://shoppure.com/stores/pure-new-buffalo/product/passion-orange-guava</t>
        </is>
      </c>
      <c r="P344" t="n">
        <v>0</v>
      </c>
      <c r="Q344" t="n">
        <v>0</v>
      </c>
      <c r="R344" t="n">
        <v>1</v>
      </c>
      <c r="S344" t="n">
        <v>0</v>
      </c>
      <c r="T344" t="n">
        <v>0</v>
      </c>
      <c r="U344" t="n">
        <v>0</v>
      </c>
      <c r="V344" t="n">
        <v>0</v>
      </c>
      <c r="W344" t="n">
        <v>0</v>
      </c>
      <c r="X344" t="n">
        <v>0</v>
      </c>
      <c r="Y344" t="n">
        <v>0</v>
      </c>
      <c r="Z344">
        <f>SUM(P344,Q344,U344,V344,X344,Y344)</f>
        <v/>
      </c>
      <c r="AA344">
        <f>SUM(R344,S344,T344,W344)</f>
        <v/>
      </c>
      <c r="AB344">
        <f>3*Z344+AA344</f>
        <v/>
      </c>
    </row>
    <row r="345">
      <c r="A345" t="inlineStr">
        <is>
          <t>New Buffalo</t>
        </is>
      </c>
      <c r="B345" t="inlineStr">
        <is>
          <t>67d206dff29f6e9e1bdbd087</t>
        </is>
      </c>
      <c r="C345" t="inlineStr">
        <is>
          <t>MKX Disposable - Tropicana Cherry</t>
        </is>
      </c>
      <c r="D345" t="inlineStr">
        <is>
          <t>MKX 2g Dispo</t>
        </is>
      </c>
      <c r="E345" t="inlineStr">
        <is>
          <t>Vaporizers</t>
        </is>
      </c>
      <c r="F345" t="inlineStr">
        <is>
          <t>cartridges</t>
        </is>
      </c>
      <c r="G345" t="inlineStr">
        <is>
          <t>Sativa</t>
        </is>
      </c>
      <c r="H345" t="inlineStr">
        <is>
          <t>2g</t>
        </is>
      </c>
      <c r="I345" t="inlineStr">
        <is>
          <t>19.99</t>
        </is>
      </c>
      <c r="J345" t="inlineStr">
        <is>
          <t>yes</t>
        </is>
      </c>
      <c r="K345" t="inlineStr">
        <is>
          <t>Save $10 MKX 2g Dispo/Grip Oz(ALL) | 2/$27 MKX or Muha Meds 2g Disposables</t>
        </is>
      </c>
      <c r="L345" t="inlineStr">
        <is>
          <t>67cb161c01592b000773a816</t>
        </is>
      </c>
      <c r="M345" t="inlineStr">
        <is>
          <t>Vape Cart</t>
        </is>
      </c>
      <c r="N345" t="inlineStr">
        <is>
          <t>MKX 2g Dispo</t>
        </is>
      </c>
      <c r="O345" t="inlineStr">
        <is>
          <t>https://shoppure.com/stores/pure-new-buffalo/product/mkx-disposable-tropicana-cherry</t>
        </is>
      </c>
      <c r="P345" t="n">
        <v>0</v>
      </c>
      <c r="Q345" t="n">
        <v>0</v>
      </c>
      <c r="R345" t="n">
        <v>1</v>
      </c>
      <c r="S345" t="n">
        <v>0</v>
      </c>
      <c r="T345" t="n">
        <v>0</v>
      </c>
      <c r="U345" t="n">
        <v>0</v>
      </c>
      <c r="V345" t="n">
        <v>0</v>
      </c>
      <c r="W345" t="n">
        <v>0</v>
      </c>
      <c r="X345" t="n">
        <v>0</v>
      </c>
      <c r="Y345" t="n">
        <v>0</v>
      </c>
      <c r="Z345">
        <f>SUM(P345,Q345,U345,V345,X345,Y345)</f>
        <v/>
      </c>
      <c r="AA345">
        <f>SUM(R345,S345,T345,W345)</f>
        <v/>
      </c>
      <c r="AB345">
        <f>3*Z345+AA345</f>
        <v/>
      </c>
    </row>
    <row r="346">
      <c r="A346" t="inlineStr">
        <is>
          <t>New Buffalo</t>
        </is>
      </c>
      <c r="B346" t="inlineStr">
        <is>
          <t>6a836881ebc08a0edf33fb9f</t>
        </is>
      </c>
      <c r="C346" t="inlineStr">
        <is>
          <t>Pro Gro Preroll - Toad Venom</t>
        </is>
      </c>
      <c r="D346" t="inlineStr">
        <is>
          <t>Pro Gro 1g Preroll</t>
        </is>
      </c>
      <c r="E346" t="inlineStr">
        <is>
          <t>Pre-Rolls</t>
        </is>
      </c>
      <c r="F346" t="inlineStr">
        <is>
          <t>singles</t>
        </is>
      </c>
      <c r="G346" t="inlineStr">
        <is>
          <t>Indica-Hybrid</t>
        </is>
      </c>
      <c r="H346" t="inlineStr">
        <is>
          <t>1g</t>
        </is>
      </c>
      <c r="I346" t="inlineStr">
        <is>
          <t>8</t>
        </is>
      </c>
      <c r="J346" t="inlineStr"/>
      <c r="K346" t="inlineStr">
        <is>
          <t>5/$25 Pro Gro 1g Preroll</t>
        </is>
      </c>
      <c r="L346" t="inlineStr">
        <is>
          <t>6a836a97aa09630007c0d747</t>
        </is>
      </c>
      <c r="M346" t="inlineStr">
        <is>
          <t>Pre-Rolls</t>
        </is>
      </c>
      <c r="N346" t="inlineStr">
        <is>
          <t>Pro Gro 1g Preroll</t>
        </is>
      </c>
      <c r="O346" t="inlineStr">
        <is>
          <t>https://shoppure.com/stores/pure-new-buffalo/product/pro-gro-preroll-toad-venom</t>
        </is>
      </c>
      <c r="P346" t="n">
        <v>0</v>
      </c>
      <c r="Q346" t="n">
        <v>0</v>
      </c>
      <c r="R346" t="n">
        <v>1</v>
      </c>
      <c r="S346" t="n">
        <v>0</v>
      </c>
      <c r="T346" t="n">
        <v>0</v>
      </c>
      <c r="U346" t="n">
        <v>0</v>
      </c>
      <c r="V346" t="n">
        <v>0</v>
      </c>
      <c r="W346" t="n">
        <v>0</v>
      </c>
      <c r="X346" t="n">
        <v>0</v>
      </c>
      <c r="Y346" t="n">
        <v>0</v>
      </c>
      <c r="Z346">
        <f>SUM(P346,Q346,U346,V346,X346,Y346)</f>
        <v/>
      </c>
      <c r="AA346">
        <f>SUM(R346,S346,T346,W346)</f>
        <v/>
      </c>
      <c r="AB346">
        <f>3*Z346+AA346</f>
        <v/>
      </c>
    </row>
    <row r="347">
      <c r="A347" t="inlineStr">
        <is>
          <t>New Buffalo</t>
        </is>
      </c>
      <c r="B347" t="inlineStr">
        <is>
          <t>6ab011f64bb92a00074d1c26</t>
        </is>
      </c>
      <c r="C347" t="inlineStr">
        <is>
          <t>MuhaMeds - Mates Infused Pre-Roll - x 5 pk - Doses &amp; Mimosa</t>
        </is>
      </c>
      <c r="D347" t="inlineStr">
        <is>
          <t>MuhaMeds Mates</t>
        </is>
      </c>
      <c r="E347" t="inlineStr">
        <is>
          <t>Pre-Rolls</t>
        </is>
      </c>
      <c r="F347" t="inlineStr">
        <is>
          <t>infused-pre-roll-packs</t>
        </is>
      </c>
      <c r="G347" t="inlineStr">
        <is>
          <t>Sativa</t>
        </is>
      </c>
      <c r="H347" t="inlineStr">
        <is>
          <t>3g</t>
        </is>
      </c>
      <c r="I347" t="inlineStr">
        <is>
          <t>19</t>
        </is>
      </c>
      <c r="J347" t="inlineStr"/>
      <c r="K347" t="inlineStr">
        <is>
          <t>2/$20 Dizzy/Muha Meds Infused Multipacks</t>
        </is>
      </c>
      <c r="L347" t="inlineStr">
        <is>
          <t>6ab01c6598fb1600070a0bb5</t>
        </is>
      </c>
      <c r="M347" t="inlineStr">
        <is>
          <t>Inhalable Compound Concentrate (each)</t>
        </is>
      </c>
      <c r="N347" t="inlineStr">
        <is>
          <t>MuhaMeds Mates</t>
        </is>
      </c>
      <c r="O347" t="inlineStr">
        <is>
          <t>https://shoppure.com/stores/pure-new-buffalo/product/muhameds-mates-infused-pre-roll-x-5-pk-doses-mimosa</t>
        </is>
      </c>
      <c r="P347" t="n">
        <v>0</v>
      </c>
      <c r="Q347" t="n">
        <v>0</v>
      </c>
      <c r="R347" t="n">
        <v>0</v>
      </c>
      <c r="S347" t="n">
        <v>0</v>
      </c>
      <c r="T347" t="n">
        <v>0</v>
      </c>
      <c r="U347" t="n">
        <v>0</v>
      </c>
      <c r="V347" t="n">
        <v>0</v>
      </c>
      <c r="W347" t="n">
        <v>0</v>
      </c>
      <c r="X347" t="n">
        <v>0</v>
      </c>
      <c r="Y347" t="n">
        <v>0</v>
      </c>
      <c r="Z347">
        <f>SUM(P347,Q347,U347,V347,X347,Y347)</f>
        <v/>
      </c>
      <c r="AA347">
        <f>SUM(R347,S347,T347,W347)</f>
        <v/>
      </c>
      <c r="AB347">
        <f>3*Z347+AA347</f>
        <v/>
      </c>
    </row>
    <row r="348">
      <c r="A348" t="inlineStr">
        <is>
          <t>New Buffalo</t>
        </is>
      </c>
      <c r="B348" t="inlineStr">
        <is>
          <t>6a99cbf795901028c431126a</t>
        </is>
      </c>
      <c r="C348" t="inlineStr">
        <is>
          <t>Stiiizy Infused Blunt - Biscotti</t>
        </is>
      </c>
      <c r="D348" t="inlineStr">
        <is>
          <t>Stiiizy 1g Infused Blunt</t>
        </is>
      </c>
      <c r="E348" t="inlineStr">
        <is>
          <t>Pre-Rolls</t>
        </is>
      </c>
      <c r="F348" t="inlineStr">
        <is>
          <t>infused</t>
        </is>
      </c>
      <c r="G348" t="inlineStr">
        <is>
          <t>Indica</t>
        </is>
      </c>
      <c r="H348" t="inlineStr">
        <is>
          <t>1g</t>
        </is>
      </c>
      <c r="I348" t="inlineStr">
        <is>
          <t>11</t>
        </is>
      </c>
      <c r="J348" t="inlineStr"/>
      <c r="K348" t="inlineStr">
        <is>
          <t>2/$17 Stiiizy 1g Infused Blunt</t>
        </is>
      </c>
      <c r="L348" t="inlineStr">
        <is>
          <t>6a99d155cc860d00073bdf63</t>
        </is>
      </c>
      <c r="M348" t="inlineStr">
        <is>
          <t>Inhalable Compound Concentrate (each)</t>
        </is>
      </c>
      <c r="N348" t="inlineStr">
        <is>
          <t>Stiiizy 1g Infused Blunt</t>
        </is>
      </c>
      <c r="O348" t="inlineStr">
        <is>
          <t>https://shoppure.com/stores/pure-new-buffalo/product/stiiizy-infused-blunt-biscotti</t>
        </is>
      </c>
      <c r="P348" t="n">
        <v>0</v>
      </c>
      <c r="Q348" t="n">
        <v>0</v>
      </c>
      <c r="R348" t="n">
        <v>1</v>
      </c>
      <c r="S348" t="n">
        <v>0</v>
      </c>
      <c r="T348" t="n">
        <v>0</v>
      </c>
      <c r="U348" t="n">
        <v>0</v>
      </c>
      <c r="V348" t="n">
        <v>0</v>
      </c>
      <c r="W348" t="n">
        <v>0</v>
      </c>
      <c r="X348" t="n">
        <v>0</v>
      </c>
      <c r="Y348" t="n">
        <v>0</v>
      </c>
      <c r="Z348">
        <f>SUM(P348,Q348,U348,V348,X348,Y348)</f>
        <v/>
      </c>
      <c r="AA348">
        <f>SUM(R348,S348,T348,W348)</f>
        <v/>
      </c>
      <c r="AB348">
        <f>3*Z348+AA348</f>
        <v/>
      </c>
    </row>
    <row r="349">
      <c r="A349" t="inlineStr">
        <is>
          <t>New Buffalo</t>
        </is>
      </c>
      <c r="B349" t="inlineStr">
        <is>
          <t>6775971998b74bf3c1c9ed8a</t>
        </is>
      </c>
      <c r="C349" t="inlineStr">
        <is>
          <t>Blue Dream (S)</t>
        </is>
      </c>
      <c r="D349" t="inlineStr">
        <is>
          <t>Stiiizy 1g Prerolls</t>
        </is>
      </c>
      <c r="E349" t="inlineStr">
        <is>
          <t>Pre-Rolls</t>
        </is>
      </c>
      <c r="F349" t="inlineStr">
        <is>
          <t>infused</t>
        </is>
      </c>
      <c r="G349" t="inlineStr">
        <is>
          <t>Sativa</t>
        </is>
      </c>
      <c r="H349" t="inlineStr">
        <is>
          <t>1g</t>
        </is>
      </c>
      <c r="I349" t="inlineStr">
        <is>
          <t>12</t>
        </is>
      </c>
      <c r="J349" t="inlineStr"/>
      <c r="K349" t="inlineStr">
        <is>
          <t>2/$16 Stiiizy 1g Preroll</t>
        </is>
      </c>
      <c r="L349" t="inlineStr">
        <is>
          <t>63fc46051d066a0007cf6343</t>
        </is>
      </c>
      <c r="M349" t="inlineStr">
        <is>
          <t>Inhalable Compound Concentrate (each)</t>
        </is>
      </c>
      <c r="N349" t="inlineStr">
        <is>
          <t>Stiiizy 1g Prerolls</t>
        </is>
      </c>
      <c r="O349" t="inlineStr">
        <is>
          <t>https://shoppure.com/stores/pure-new-buffalo/product/blue-dream-s</t>
        </is>
      </c>
      <c r="P349" t="n">
        <v>0</v>
      </c>
      <c r="Q349" t="n">
        <v>0</v>
      </c>
      <c r="R349" t="n">
        <v>1</v>
      </c>
      <c r="S349" t="n">
        <v>0</v>
      </c>
      <c r="T349" t="n">
        <v>1</v>
      </c>
      <c r="U349" t="n">
        <v>0</v>
      </c>
      <c r="V349" t="n">
        <v>0</v>
      </c>
      <c r="W349" t="n">
        <v>0</v>
      </c>
      <c r="X349" t="n">
        <v>0</v>
      </c>
      <c r="Y349" t="n">
        <v>0</v>
      </c>
      <c r="Z349">
        <f>SUM(P349,Q349,U349,V349,X349,Y349)</f>
        <v/>
      </c>
      <c r="AA349">
        <f>SUM(R349,S349,T349,W349)</f>
        <v/>
      </c>
      <c r="AB349">
        <f>3*Z349+AA349</f>
        <v/>
      </c>
    </row>
    <row r="350">
      <c r="A350" t="inlineStr">
        <is>
          <t>New Buffalo</t>
        </is>
      </c>
      <c r="B350" t="inlineStr">
        <is>
          <t>680f8929c96395199741bda6</t>
        </is>
      </c>
      <c r="C350" t="inlineStr">
        <is>
          <t>Seed Junky Preroll - Chocolatte</t>
        </is>
      </c>
      <c r="D350" t="inlineStr">
        <is>
          <t>Seed Junky</t>
        </is>
      </c>
      <c r="E350" t="inlineStr">
        <is>
          <t>Pre-Rolls</t>
        </is>
      </c>
      <c r="F350" t="inlineStr">
        <is>
          <t>singles</t>
        </is>
      </c>
      <c r="G350" t="inlineStr">
        <is>
          <t>Hybrid</t>
        </is>
      </c>
      <c r="H350" t="inlineStr">
        <is>
          <t>1g</t>
        </is>
      </c>
      <c r="I350" t="inlineStr">
        <is>
          <t>11</t>
        </is>
      </c>
      <c r="J350" t="inlineStr">
        <is>
          <t>yes</t>
        </is>
      </c>
      <c r="K350" t="inlineStr"/>
      <c r="L350" t="inlineStr">
        <is>
          <t>681269e8788e120007a03018</t>
        </is>
      </c>
      <c r="M350" t="inlineStr">
        <is>
          <t>Pre-Rolls</t>
        </is>
      </c>
      <c r="N350" t="inlineStr">
        <is>
          <t>Seed Junky 1g Preroll</t>
        </is>
      </c>
      <c r="O350" t="inlineStr">
        <is>
          <t>https://shoppure.com/stores/pure-new-buffalo/product/seed-junky-preroll-chocolatte</t>
        </is>
      </c>
      <c r="P350" t="n">
        <v>0</v>
      </c>
      <c r="Q350" t="n">
        <v>0</v>
      </c>
      <c r="R350" t="n">
        <v>0</v>
      </c>
      <c r="S350" t="n">
        <v>0</v>
      </c>
      <c r="T350" t="n">
        <v>0</v>
      </c>
      <c r="U350" t="n">
        <v>0</v>
      </c>
      <c r="V350" t="n">
        <v>0</v>
      </c>
      <c r="W350" t="n">
        <v>0</v>
      </c>
      <c r="X350" t="n">
        <v>0</v>
      </c>
      <c r="Y350" t="n">
        <v>0</v>
      </c>
      <c r="Z350">
        <f>SUM(P350,Q350,U350,V350,X350,Y350)</f>
        <v/>
      </c>
      <c r="AA350">
        <f>SUM(R350,S350,T350,W350)</f>
        <v/>
      </c>
      <c r="AB350">
        <f>3*Z350+AA350</f>
        <v/>
      </c>
    </row>
    <row r="351">
      <c r="A351" t="inlineStr">
        <is>
          <t>New Buffalo</t>
        </is>
      </c>
      <c r="B351" t="inlineStr">
        <is>
          <t>684a0c398e574551758126be</t>
        </is>
      </c>
      <c r="C351" t="inlineStr">
        <is>
          <t>The Socialite by Alter Ego - Infused 10pk Preroll - Watermelon Bubbly</t>
        </is>
      </c>
      <c r="D351" t="inlineStr">
        <is>
          <t>Socialite 10 Pack</t>
        </is>
      </c>
      <c r="E351" t="inlineStr">
        <is>
          <t>Pre-Rolls</t>
        </is>
      </c>
      <c r="F351" t="inlineStr">
        <is>
          <t>infused-pre-roll-packs</t>
        </is>
      </c>
      <c r="G351" t="inlineStr">
        <is>
          <t>Hybrid</t>
        </is>
      </c>
      <c r="H351" t="inlineStr">
        <is>
          <t>5g</t>
        </is>
      </c>
      <c r="I351" t="inlineStr">
        <is>
          <t>15</t>
        </is>
      </c>
      <c r="J351" t="inlineStr"/>
      <c r="K351" t="inlineStr"/>
      <c r="L351" t="inlineStr">
        <is>
          <t>66a81c03d2e06700079474c0</t>
        </is>
      </c>
      <c r="M351" t="inlineStr">
        <is>
          <t>Inhalable Compound Concentrate (each)</t>
        </is>
      </c>
      <c r="N351" t="inlineStr">
        <is>
          <t>Socialite 10 Pack</t>
        </is>
      </c>
      <c r="O351" t="inlineStr">
        <is>
          <t>https://shoppure.com/stores/pure-new-buffalo/product/the-socialite-by-alter-ego-infused-10pk-preroll-watermelon-bubbly</t>
        </is>
      </c>
      <c r="P351" t="n">
        <v>0</v>
      </c>
      <c r="Q351" t="n">
        <v>0</v>
      </c>
      <c r="R351" t="n">
        <v>1</v>
      </c>
      <c r="S351" t="n">
        <v>0</v>
      </c>
      <c r="T351" t="n">
        <v>0</v>
      </c>
      <c r="U351" t="n">
        <v>0</v>
      </c>
      <c r="V351" t="n">
        <v>0</v>
      </c>
      <c r="W351" t="n">
        <v>0</v>
      </c>
      <c r="X351" t="n">
        <v>0</v>
      </c>
      <c r="Y351" t="n">
        <v>0</v>
      </c>
      <c r="Z351">
        <f>SUM(P351,Q351,U351,V351,X351,Y351)</f>
        <v/>
      </c>
      <c r="AA351">
        <f>SUM(R351,S351,T351,W351)</f>
        <v/>
      </c>
      <c r="AB351">
        <f>3*Z351+AA351</f>
        <v/>
      </c>
    </row>
    <row r="352">
      <c r="A352" t="inlineStr">
        <is>
          <t>New Buffalo</t>
        </is>
      </c>
      <c r="B352" t="inlineStr">
        <is>
          <t>68badfc1f012195ce1759c5c</t>
        </is>
      </c>
      <c r="C352" t="inlineStr">
        <is>
          <t>MKX 5 Pack Liquid Diamond Infused Prerolls - Lush Melon</t>
        </is>
      </c>
      <c r="D352" t="inlineStr">
        <is>
          <t>MKX 5 Pk LQD PR</t>
        </is>
      </c>
      <c r="E352" t="inlineStr">
        <is>
          <t>Pre-Rolls</t>
        </is>
      </c>
      <c r="F352" t="inlineStr">
        <is>
          <t>infused-pre-roll-packs</t>
        </is>
      </c>
      <c r="G352" t="inlineStr">
        <is>
          <t>Indica</t>
        </is>
      </c>
      <c r="H352" t="inlineStr">
        <is>
          <t>2.5g</t>
        </is>
      </c>
      <c r="I352" t="inlineStr">
        <is>
          <t>11</t>
        </is>
      </c>
      <c r="J352" t="inlineStr"/>
      <c r="K352" t="inlineStr">
        <is>
          <t>4/$22 Mkx/Rocket Sticks Infused Multi Packs</t>
        </is>
      </c>
      <c r="L352" t="inlineStr">
        <is>
          <t>68436457f9a63d0007692be7</t>
        </is>
      </c>
      <c r="M352" t="inlineStr">
        <is>
          <t>Inhalable Compound Concentrate (each)</t>
        </is>
      </c>
      <c r="N352" t="inlineStr">
        <is>
          <t>MKX 5 Pk LQD PR</t>
        </is>
      </c>
      <c r="O352" t="inlineStr">
        <is>
          <t>https://shoppure.com/stores/pure-new-buffalo/product/mkx-5-pack-liquid-diamond-infused-prerolls-lush-melon</t>
        </is>
      </c>
      <c r="P352" t="n">
        <v>0</v>
      </c>
      <c r="Q352" t="n">
        <v>0</v>
      </c>
      <c r="R352" t="n">
        <v>1</v>
      </c>
      <c r="S352" t="n">
        <v>0</v>
      </c>
      <c r="T352" t="n">
        <v>0</v>
      </c>
      <c r="U352" t="n">
        <v>0</v>
      </c>
      <c r="V352" t="n">
        <v>0</v>
      </c>
      <c r="W352" t="n">
        <v>0</v>
      </c>
      <c r="X352" t="n">
        <v>0</v>
      </c>
      <c r="Y352" t="n">
        <v>0</v>
      </c>
      <c r="Z352">
        <f>SUM(P352,Q352,U352,V352,X352,Y352)</f>
        <v/>
      </c>
      <c r="AA352">
        <f>SUM(R352,S352,T352,W352)</f>
        <v/>
      </c>
      <c r="AB352">
        <f>3*Z352+AA352</f>
        <v/>
      </c>
    </row>
    <row r="353">
      <c r="A353" t="inlineStr">
        <is>
          <t>New Buffalo</t>
        </is>
      </c>
      <c r="B353" t="inlineStr">
        <is>
          <t>6a99cbf795901028c4311268</t>
        </is>
      </c>
      <c r="C353" t="inlineStr">
        <is>
          <t>Stiiizy Infused Blunt - Sour Diesel</t>
        </is>
      </c>
      <c r="D353" t="inlineStr">
        <is>
          <t>Stiiizy 1g Infused Blunt</t>
        </is>
      </c>
      <c r="E353" t="inlineStr">
        <is>
          <t>Pre-Rolls</t>
        </is>
      </c>
      <c r="F353" t="inlineStr">
        <is>
          <t>infused</t>
        </is>
      </c>
      <c r="G353" t="inlineStr">
        <is>
          <t>Sativa</t>
        </is>
      </c>
      <c r="H353" t="inlineStr">
        <is>
          <t>1g</t>
        </is>
      </c>
      <c r="I353" t="inlineStr">
        <is>
          <t>11</t>
        </is>
      </c>
      <c r="J353" t="inlineStr"/>
      <c r="K353" t="inlineStr">
        <is>
          <t>2/$17 Stiiizy 1g Infused Blunt</t>
        </is>
      </c>
      <c r="L353" t="inlineStr">
        <is>
          <t>6a99d155cc860d00073bdf57</t>
        </is>
      </c>
      <c r="M353" t="inlineStr">
        <is>
          <t>Inhalable Compound Concentrate (each)</t>
        </is>
      </c>
      <c r="N353" t="inlineStr">
        <is>
          <t>Stiiizy 1g Infused Blunt</t>
        </is>
      </c>
      <c r="O353" t="inlineStr">
        <is>
          <t>https://shoppure.com/stores/pure-new-buffalo/product/stiiizy-infused-blunt-sour-diesel</t>
        </is>
      </c>
      <c r="P353" t="n">
        <v>0</v>
      </c>
      <c r="Q353" t="n">
        <v>0</v>
      </c>
      <c r="R353" t="n">
        <v>1</v>
      </c>
      <c r="S353" t="n">
        <v>0</v>
      </c>
      <c r="T353" t="n">
        <v>0</v>
      </c>
      <c r="U353" t="n">
        <v>0</v>
      </c>
      <c r="V353" t="n">
        <v>0</v>
      </c>
      <c r="W353" t="n">
        <v>0</v>
      </c>
      <c r="X353" t="n">
        <v>0</v>
      </c>
      <c r="Y353" t="n">
        <v>0</v>
      </c>
      <c r="Z353">
        <f>SUM(P353,Q353,U353,V353,X353,Y353)</f>
        <v/>
      </c>
      <c r="AA353">
        <f>SUM(R353,S353,T353,W353)</f>
        <v/>
      </c>
      <c r="AB353">
        <f>3*Z353+AA353</f>
        <v/>
      </c>
    </row>
    <row r="354">
      <c r="A354" t="inlineStr">
        <is>
          <t>New Buffalo</t>
        </is>
      </c>
      <c r="B354" t="inlineStr">
        <is>
          <t>689cb374e8c9b48388c133b4</t>
        </is>
      </c>
      <c r="C354" t="inlineStr">
        <is>
          <t>MKX 5 Pack Liquid Diamond Infused Prerolls - Honeycrisp Apple</t>
        </is>
      </c>
      <c r="D354" t="inlineStr">
        <is>
          <t>MKX 5 Pk LQD PR</t>
        </is>
      </c>
      <c r="E354" t="inlineStr">
        <is>
          <t>Pre-Rolls</t>
        </is>
      </c>
      <c r="F354" t="inlineStr">
        <is>
          <t>infused-pre-roll-packs</t>
        </is>
      </c>
      <c r="G354" t="inlineStr">
        <is>
          <t>Hybrid</t>
        </is>
      </c>
      <c r="H354" t="inlineStr">
        <is>
          <t>2.5g</t>
        </is>
      </c>
      <c r="I354" t="inlineStr">
        <is>
          <t>11</t>
        </is>
      </c>
      <c r="J354" t="inlineStr"/>
      <c r="K354" t="inlineStr">
        <is>
          <t>4/$22 Mkx/Rocket Sticks Infused Multi Packs</t>
        </is>
      </c>
      <c r="L354" t="inlineStr">
        <is>
          <t>684756df9b700f000753de4f</t>
        </is>
      </c>
      <c r="M354" t="inlineStr">
        <is>
          <t>Inhalable Compound Concentrate (each)</t>
        </is>
      </c>
      <c r="N354" t="inlineStr">
        <is>
          <t>MKX 5 Pk LQD PR</t>
        </is>
      </c>
      <c r="O354" t="inlineStr">
        <is>
          <t>https://shoppure.com/stores/pure-new-buffalo/product/mkx-5-pack-liquid-diamond-infused-prerolls-honeycrisp-apple</t>
        </is>
      </c>
      <c r="P354" t="n">
        <v>0</v>
      </c>
      <c r="Q354" t="n">
        <v>0</v>
      </c>
      <c r="R354" t="n">
        <v>1</v>
      </c>
      <c r="S354" t="n">
        <v>0</v>
      </c>
      <c r="T354" t="n">
        <v>0</v>
      </c>
      <c r="U354" t="n">
        <v>0</v>
      </c>
      <c r="V354" t="n">
        <v>0</v>
      </c>
      <c r="W354" t="n">
        <v>0</v>
      </c>
      <c r="X354" t="n">
        <v>0</v>
      </c>
      <c r="Y354" t="n">
        <v>0</v>
      </c>
      <c r="Z354">
        <f>SUM(P354,Q354,U354,V354,X354,Y354)</f>
        <v/>
      </c>
      <c r="AA354">
        <f>SUM(R354,S354,T354,W354)</f>
        <v/>
      </c>
      <c r="AB354">
        <f>3*Z354+AA354</f>
        <v/>
      </c>
    </row>
    <row r="355">
      <c r="A355" t="inlineStr">
        <is>
          <t>New Buffalo</t>
        </is>
      </c>
      <c r="B355" t="inlineStr">
        <is>
          <t>6a04775631e150019d12fad8</t>
        </is>
      </c>
      <c r="C355" t="inlineStr">
        <is>
          <t>Swisher Infused Blunt - Watermelon</t>
        </is>
      </c>
      <c r="D355" t="inlineStr">
        <is>
          <t>Swisher 1.5g Infused Blunt</t>
        </is>
      </c>
      <c r="E355" t="inlineStr">
        <is>
          <t>Pre-Rolls</t>
        </is>
      </c>
      <c r="F355" t="inlineStr">
        <is>
          <t>infused</t>
        </is>
      </c>
      <c r="G355" t="inlineStr">
        <is>
          <t>Sativa-Hybrid</t>
        </is>
      </c>
      <c r="H355" t="inlineStr">
        <is>
          <t>1.5g</t>
        </is>
      </c>
      <c r="I355" t="inlineStr">
        <is>
          <t>8</t>
        </is>
      </c>
      <c r="J355" t="inlineStr"/>
      <c r="K355" t="inlineStr"/>
      <c r="L355" t="inlineStr">
        <is>
          <t>69e3b9f2ba54ac00072f8c26</t>
        </is>
      </c>
      <c r="M355" t="inlineStr">
        <is>
          <t>Inhalable Compound Concentrate (each)</t>
        </is>
      </c>
      <c r="N355" t="inlineStr">
        <is>
          <t>Swisher 1.5g Infused Blunt</t>
        </is>
      </c>
      <c r="O355" t="inlineStr">
        <is>
          <t>https://shoppure.com/stores/pure-new-buffalo/product/swisher-infused-blunt-watermelon</t>
        </is>
      </c>
      <c r="P355" t="n">
        <v>0</v>
      </c>
      <c r="Q355" t="n">
        <v>0</v>
      </c>
      <c r="R355" t="n">
        <v>1</v>
      </c>
      <c r="S355" t="n">
        <v>0</v>
      </c>
      <c r="T355" t="n">
        <v>0</v>
      </c>
      <c r="U355" t="n">
        <v>0</v>
      </c>
      <c r="V355" t="n">
        <v>0</v>
      </c>
      <c r="W355" t="n">
        <v>0</v>
      </c>
      <c r="X355" t="n">
        <v>0</v>
      </c>
      <c r="Y355" t="n">
        <v>0</v>
      </c>
      <c r="Z355">
        <f>SUM(P355,Q355,U355,V355,X355,Y355)</f>
        <v/>
      </c>
      <c r="AA355">
        <f>SUM(R355,S355,T355,W355)</f>
        <v/>
      </c>
      <c r="AB355">
        <f>3*Z355+AA355</f>
        <v/>
      </c>
    </row>
    <row r="356">
      <c r="A356" t="inlineStr">
        <is>
          <t>New Buffalo</t>
        </is>
      </c>
      <c r="B356" t="inlineStr">
        <is>
          <t>6a836881ebc08a0edf33fb9e</t>
        </is>
      </c>
      <c r="C356" t="inlineStr">
        <is>
          <t>Pro Gro Preroll - Blue Nerdz</t>
        </is>
      </c>
      <c r="D356" t="inlineStr">
        <is>
          <t>Pro Gro 1g Preroll</t>
        </is>
      </c>
      <c r="E356" t="inlineStr">
        <is>
          <t>Pre-Rolls</t>
        </is>
      </c>
      <c r="F356" t="inlineStr">
        <is>
          <t>singles</t>
        </is>
      </c>
      <c r="G356" t="inlineStr">
        <is>
          <t>Hybrid</t>
        </is>
      </c>
      <c r="H356" t="inlineStr">
        <is>
          <t>1g</t>
        </is>
      </c>
      <c r="I356" t="inlineStr">
        <is>
          <t>8</t>
        </is>
      </c>
      <c r="J356" t="inlineStr"/>
      <c r="K356" t="inlineStr">
        <is>
          <t>5/$25 Pro Gro 1g Preroll</t>
        </is>
      </c>
      <c r="L356" t="inlineStr">
        <is>
          <t>6a836a97aa09630007c0d73d</t>
        </is>
      </c>
      <c r="M356" t="inlineStr">
        <is>
          <t>Pre-Rolls</t>
        </is>
      </c>
      <c r="N356" t="inlineStr">
        <is>
          <t>Pro Gro 1g Preroll</t>
        </is>
      </c>
      <c r="O356" t="inlineStr">
        <is>
          <t>https://shoppure.com/stores/pure-new-buffalo/product/pro-gro-preroll-blue-nerdz</t>
        </is>
      </c>
      <c r="P356" t="n">
        <v>0</v>
      </c>
      <c r="Q356" t="n">
        <v>0</v>
      </c>
      <c r="R356" t="n">
        <v>1</v>
      </c>
      <c r="S356" t="n">
        <v>0</v>
      </c>
      <c r="T356" t="n">
        <v>0</v>
      </c>
      <c r="U356" t="n">
        <v>0</v>
      </c>
      <c r="V356" t="n">
        <v>0</v>
      </c>
      <c r="W356" t="n">
        <v>0</v>
      </c>
      <c r="X356" t="n">
        <v>0</v>
      </c>
      <c r="Y356" t="n">
        <v>0</v>
      </c>
      <c r="Z356">
        <f>SUM(P356,Q356,U356,V356,X356,Y356)</f>
        <v/>
      </c>
      <c r="AA356">
        <f>SUM(R356,S356,T356,W356)</f>
        <v/>
      </c>
      <c r="AB356">
        <f>3*Z356+AA356</f>
        <v/>
      </c>
    </row>
    <row r="357">
      <c r="A357" t="inlineStr">
        <is>
          <t>New Buffalo</t>
        </is>
      </c>
      <c r="B357" t="inlineStr">
        <is>
          <t>6a1f533760e941bc36b43e05</t>
        </is>
      </c>
      <c r="C357" t="inlineStr">
        <is>
          <t>Stiiizy 5 Pack Blunts - Strawberry Mango</t>
        </is>
      </c>
      <c r="D357" t="inlineStr">
        <is>
          <t>Stiiizy 5 Pack Blunts</t>
        </is>
      </c>
      <c r="E357" t="inlineStr">
        <is>
          <t>Pre-Rolls</t>
        </is>
      </c>
      <c r="F357" t="inlineStr">
        <is>
          <t>infused-pre-roll-packs</t>
        </is>
      </c>
      <c r="G357" t="inlineStr">
        <is>
          <t>Hybrid</t>
        </is>
      </c>
      <c r="H357" t="inlineStr">
        <is>
          <t>2.5g</t>
        </is>
      </c>
      <c r="I357" t="inlineStr">
        <is>
          <t>27</t>
        </is>
      </c>
      <c r="J357" t="inlineStr"/>
      <c r="K357" t="inlineStr">
        <is>
          <t>2/$35 Stiiizy 5 Pack Pre-rolls or Blunts</t>
        </is>
      </c>
      <c r="L357" t="inlineStr">
        <is>
          <t>6a1f5fd9d5a41a00072e99af</t>
        </is>
      </c>
      <c r="M357" t="inlineStr">
        <is>
          <t>Inhalable Compound Concentrate (each)</t>
        </is>
      </c>
      <c r="N357" t="inlineStr">
        <is>
          <t>Stiiizy 5 Pack Blunts</t>
        </is>
      </c>
      <c r="O357" t="inlineStr">
        <is>
          <t>https://shoppure.com/stores/pure-new-buffalo/product/stiiizy-5-pack-blunts-strawberry-mango</t>
        </is>
      </c>
      <c r="P357" t="n">
        <v>0</v>
      </c>
      <c r="Q357" t="n">
        <v>0</v>
      </c>
      <c r="R357" t="n">
        <v>1</v>
      </c>
      <c r="S357" t="n">
        <v>0</v>
      </c>
      <c r="T357" t="n">
        <v>0</v>
      </c>
      <c r="U357" t="n">
        <v>0</v>
      </c>
      <c r="V357" t="n">
        <v>0</v>
      </c>
      <c r="W357" t="n">
        <v>0</v>
      </c>
      <c r="X357" t="n">
        <v>0</v>
      </c>
      <c r="Y357" t="n">
        <v>0</v>
      </c>
      <c r="Z357">
        <f>SUM(P357,Q357,U357,V357,X357,Y357)</f>
        <v/>
      </c>
      <c r="AA357">
        <f>SUM(R357,S357,T357,W357)</f>
        <v/>
      </c>
      <c r="AB357">
        <f>3*Z357+AA357</f>
        <v/>
      </c>
    </row>
    <row r="358">
      <c r="A358" t="inlineStr">
        <is>
          <t>New Buffalo</t>
        </is>
      </c>
      <c r="B358" t="inlineStr">
        <is>
          <t>67815ed86a63810797e64582</t>
        </is>
      </c>
      <c r="C358" t="inlineStr">
        <is>
          <t>Ez Rollz 28 Pack Prerolls - Death Star</t>
        </is>
      </c>
      <c r="D358" t="inlineStr">
        <is>
          <t>Ez Rollz</t>
        </is>
      </c>
      <c r="E358" t="inlineStr">
        <is>
          <t>Pre-Rolls</t>
        </is>
      </c>
      <c r="F358" t="inlineStr">
        <is>
          <t>singles</t>
        </is>
      </c>
      <c r="G358" t="inlineStr">
        <is>
          <t>Indica-Hybrid</t>
        </is>
      </c>
      <c r="H358" t="inlineStr">
        <is>
          <t>1oz</t>
        </is>
      </c>
      <c r="I358" t="inlineStr">
        <is>
          <t>20</t>
        </is>
      </c>
      <c r="J358" t="inlineStr"/>
      <c r="K358" t="inlineStr">
        <is>
          <t>2/$30 EZ Rollz or Bliss Farms 28 Pack Preroll</t>
        </is>
      </c>
      <c r="L358" t="inlineStr">
        <is>
          <t>678125cc8e663a000758f59e</t>
        </is>
      </c>
      <c r="M358" t="inlineStr">
        <is>
          <t>Pre-Rolls</t>
        </is>
      </c>
      <c r="N358" t="inlineStr">
        <is>
          <t>Ez Rollz 28 Pack</t>
        </is>
      </c>
      <c r="O358" t="inlineStr">
        <is>
          <t>https://shoppure.com/stores/pure-new-buffalo/product/ez-rollz-28-pack-prerolls-death-star</t>
        </is>
      </c>
      <c r="P358" t="n">
        <v>0</v>
      </c>
      <c r="Q358" t="n">
        <v>0</v>
      </c>
      <c r="R358" t="n">
        <v>0</v>
      </c>
      <c r="S358" t="n">
        <v>0</v>
      </c>
      <c r="T358" t="n">
        <v>0</v>
      </c>
      <c r="U358" t="n">
        <v>0</v>
      </c>
      <c r="V358" t="n">
        <v>0</v>
      </c>
      <c r="W358" t="n">
        <v>0</v>
      </c>
      <c r="X358" t="n">
        <v>0</v>
      </c>
      <c r="Y358" t="n">
        <v>0</v>
      </c>
      <c r="Z358">
        <f>SUM(P358,Q358,U358,V358,X358,Y358)</f>
        <v/>
      </c>
      <c r="AA358">
        <f>SUM(R358,S358,T358,W358)</f>
        <v/>
      </c>
      <c r="AB358">
        <f>3*Z358+AA358</f>
        <v/>
      </c>
    </row>
    <row r="359">
      <c r="A359" t="inlineStr">
        <is>
          <t>New Buffalo</t>
        </is>
      </c>
      <c r="B359" t="inlineStr">
        <is>
          <t>6a836881ebc08a0edf33fba0</t>
        </is>
      </c>
      <c r="C359" t="inlineStr">
        <is>
          <t>Pro Gro Preroll - Lemon Cherry Belts</t>
        </is>
      </c>
      <c r="D359" t="inlineStr">
        <is>
          <t>Pro Gro 1g Preroll</t>
        </is>
      </c>
      <c r="E359" t="inlineStr">
        <is>
          <t>Pre-Rolls</t>
        </is>
      </c>
      <c r="F359" t="inlineStr">
        <is>
          <t>singles</t>
        </is>
      </c>
      <c r="G359" t="inlineStr">
        <is>
          <t>Hybrid</t>
        </is>
      </c>
      <c r="H359" t="inlineStr">
        <is>
          <t>1g</t>
        </is>
      </c>
      <c r="I359" t="inlineStr">
        <is>
          <t>8</t>
        </is>
      </c>
      <c r="J359" t="inlineStr"/>
      <c r="K359" t="inlineStr">
        <is>
          <t>5/$25 Pro Gro 1g Preroll</t>
        </is>
      </c>
      <c r="L359" t="inlineStr">
        <is>
          <t>6a836a96aa09630007c0d706</t>
        </is>
      </c>
      <c r="M359" t="inlineStr">
        <is>
          <t>Pre-Rolls</t>
        </is>
      </c>
      <c r="N359" t="inlineStr">
        <is>
          <t>Pro Gro 1g Preroll</t>
        </is>
      </c>
      <c r="O359" t="inlineStr">
        <is>
          <t>https://shoppure.com/stores/pure-new-buffalo/product/pro-gro-preroll-lemon-cherry-belts</t>
        </is>
      </c>
      <c r="P359" t="n">
        <v>0</v>
      </c>
      <c r="Q359" t="n">
        <v>0</v>
      </c>
      <c r="R359" t="n">
        <v>1</v>
      </c>
      <c r="S359" t="n">
        <v>0</v>
      </c>
      <c r="T359" t="n">
        <v>0</v>
      </c>
      <c r="U359" t="n">
        <v>0</v>
      </c>
      <c r="V359" t="n">
        <v>0</v>
      </c>
      <c r="W359" t="n">
        <v>0</v>
      </c>
      <c r="X359" t="n">
        <v>0</v>
      </c>
      <c r="Y359" t="n">
        <v>0</v>
      </c>
      <c r="Z359">
        <f>SUM(P359,Q359,U359,V359,X359,Y359)</f>
        <v/>
      </c>
      <c r="AA359">
        <f>SUM(R359,S359,T359,W359)</f>
        <v/>
      </c>
      <c r="AB359">
        <f>3*Z359+AA359</f>
        <v/>
      </c>
    </row>
    <row r="360">
      <c r="A360" t="inlineStr">
        <is>
          <t>New Buffalo</t>
        </is>
      </c>
      <c r="B360" t="inlineStr">
        <is>
          <t>67e4544fe41d2621c55b51c4</t>
        </is>
      </c>
      <c r="C360" t="inlineStr">
        <is>
          <t>Jeeter XL Quad Infused Preroll - Kiwi Kush</t>
        </is>
      </c>
      <c r="D360" t="inlineStr">
        <is>
          <t>Jeeter XL 2g Prerolls</t>
        </is>
      </c>
      <c r="E360" t="inlineStr">
        <is>
          <t>Pre-Rolls</t>
        </is>
      </c>
      <c r="F360" t="inlineStr">
        <is>
          <t>infused</t>
        </is>
      </c>
      <c r="G360" t="inlineStr">
        <is>
          <t>Indica</t>
        </is>
      </c>
      <c r="H360" t="inlineStr">
        <is>
          <t>2g</t>
        </is>
      </c>
      <c r="I360" t="inlineStr">
        <is>
          <t>25</t>
        </is>
      </c>
      <c r="J360" t="inlineStr"/>
      <c r="K360" t="inlineStr"/>
      <c r="L360" t="inlineStr">
        <is>
          <t>67e47a1e334fd300074954ec</t>
        </is>
      </c>
      <c r="M360" t="inlineStr">
        <is>
          <t>Infused Pre-Rolls</t>
        </is>
      </c>
      <c r="N360" t="inlineStr">
        <is>
          <t>Jeeter XL 2g Prerolls</t>
        </is>
      </c>
      <c r="O360" t="inlineStr">
        <is>
          <t>https://shoppure.com/stores/pure-new-buffalo/product/jeeter-xl-quad-infused-preroll-kiwi-kush</t>
        </is>
      </c>
      <c r="P360" t="n">
        <v>0</v>
      </c>
      <c r="Q360" t="n">
        <v>0</v>
      </c>
      <c r="R360" t="n">
        <v>1</v>
      </c>
      <c r="S360" t="n">
        <v>0</v>
      </c>
      <c r="T360" t="n">
        <v>0</v>
      </c>
      <c r="U360" t="n">
        <v>0</v>
      </c>
      <c r="V360" t="n">
        <v>0</v>
      </c>
      <c r="W360" t="n">
        <v>0</v>
      </c>
      <c r="X360" t="n">
        <v>0</v>
      </c>
      <c r="Y360" t="n">
        <v>0</v>
      </c>
      <c r="Z360">
        <f>SUM(P360,Q360,U360,V360,X360,Y360)</f>
        <v/>
      </c>
      <c r="AA360">
        <f>SUM(R360,S360,T360,W360)</f>
        <v/>
      </c>
      <c r="AB360">
        <f>3*Z360+AA360</f>
        <v/>
      </c>
    </row>
    <row r="361">
      <c r="A361" t="inlineStr">
        <is>
          <t>New Buffalo</t>
        </is>
      </c>
      <c r="B361" t="inlineStr">
        <is>
          <t>6775971998b74bf3c1c9ed75</t>
        </is>
      </c>
      <c r="C361" t="inlineStr">
        <is>
          <t>Stiiizy 5 Pack Blunts - Indica - Watermelon Z</t>
        </is>
      </c>
      <c r="D361" t="inlineStr">
        <is>
          <t>Stiiizy 5 Pack Blunts</t>
        </is>
      </c>
      <c r="E361" t="inlineStr">
        <is>
          <t>Pre-Rolls</t>
        </is>
      </c>
      <c r="F361" t="inlineStr">
        <is>
          <t>infused-pre-roll-packs</t>
        </is>
      </c>
      <c r="G361" t="inlineStr">
        <is>
          <t>Indica</t>
        </is>
      </c>
      <c r="H361" t="inlineStr">
        <is>
          <t>2.5g</t>
        </is>
      </c>
      <c r="I361" t="inlineStr">
        <is>
          <t>27</t>
        </is>
      </c>
      <c r="J361" t="inlineStr"/>
      <c r="K361" t="inlineStr">
        <is>
          <t>2/$35 Stiiizy 5 Pack Pre-rolls or Blunts</t>
        </is>
      </c>
      <c r="L361" t="inlineStr">
        <is>
          <t>66f6d82d20865e0007a9ec61</t>
        </is>
      </c>
      <c r="M361" t="inlineStr">
        <is>
          <t>Inhalable Compound Concentrate (each)</t>
        </is>
      </c>
      <c r="N361" t="inlineStr">
        <is>
          <t>Stiiizy 5 Pack Blunts</t>
        </is>
      </c>
      <c r="O361" t="inlineStr">
        <is>
          <t>https://shoppure.com/stores/pure-new-buffalo/product/stiiizy-5-pack-blunts-indica-watermelon-z</t>
        </is>
      </c>
      <c r="P361" t="n">
        <v>0</v>
      </c>
      <c r="Q361" t="n">
        <v>0</v>
      </c>
      <c r="R361" t="n">
        <v>1</v>
      </c>
      <c r="S361" t="n">
        <v>0</v>
      </c>
      <c r="T361" t="n">
        <v>1</v>
      </c>
      <c r="U361" t="n">
        <v>0</v>
      </c>
      <c r="V361" t="n">
        <v>0</v>
      </c>
      <c r="W361" t="n">
        <v>0</v>
      </c>
      <c r="X361" t="n">
        <v>0</v>
      </c>
      <c r="Y361" t="n">
        <v>0</v>
      </c>
      <c r="Z361">
        <f>SUM(P361,Q361,U361,V361,X361,Y361)</f>
        <v/>
      </c>
      <c r="AA361">
        <f>SUM(R361,S361,T361,W361)</f>
        <v/>
      </c>
      <c r="AB361">
        <f>3*Z361+AA361</f>
        <v/>
      </c>
    </row>
    <row r="362">
      <c r="A362" t="inlineStr">
        <is>
          <t>New Buffalo</t>
        </is>
      </c>
      <c r="B362" t="inlineStr">
        <is>
          <t>6a341208ada235b94359c287</t>
        </is>
      </c>
      <c r="C362" t="inlineStr">
        <is>
          <t>Minntz Preroll - Purple Minnk</t>
        </is>
      </c>
      <c r="D362" t="inlineStr">
        <is>
          <t>Seed Junky Minntz Preroll 1g</t>
        </is>
      </c>
      <c r="E362" t="inlineStr">
        <is>
          <t>Pre-Rolls</t>
        </is>
      </c>
      <c r="F362" t="inlineStr">
        <is>
          <t>singles</t>
        </is>
      </c>
      <c r="G362" t="inlineStr">
        <is>
          <t>Indica-Hybrid</t>
        </is>
      </c>
      <c r="H362" t="inlineStr">
        <is>
          <t>1g</t>
        </is>
      </c>
      <c r="I362" t="inlineStr">
        <is>
          <t>9</t>
        </is>
      </c>
      <c r="J362" t="inlineStr"/>
      <c r="K362" t="inlineStr"/>
      <c r="L362" t="inlineStr">
        <is>
          <t>6a34156d3cb8cc0007136061</t>
        </is>
      </c>
      <c r="M362" t="inlineStr">
        <is>
          <t>Pre-Rolls</t>
        </is>
      </c>
      <c r="N362" t="inlineStr">
        <is>
          <t>Seed Junky Minntz Preroll 1g</t>
        </is>
      </c>
      <c r="O362" t="inlineStr">
        <is>
          <t>https://shoppure.com/stores/pure-new-buffalo/product/minntz-preroll-purple-minnk</t>
        </is>
      </c>
      <c r="P362" t="n">
        <v>0</v>
      </c>
      <c r="Q362" t="n">
        <v>0</v>
      </c>
      <c r="R362" t="n">
        <v>1</v>
      </c>
      <c r="S362" t="n">
        <v>0</v>
      </c>
      <c r="T362" t="n">
        <v>0</v>
      </c>
      <c r="U362" t="n">
        <v>0</v>
      </c>
      <c r="V362" t="n">
        <v>0</v>
      </c>
      <c r="W362" t="n">
        <v>0</v>
      </c>
      <c r="X362" t="n">
        <v>0</v>
      </c>
      <c r="Y362" t="n">
        <v>0</v>
      </c>
      <c r="Z362">
        <f>SUM(P362,Q362,U362,V362,X362,Y362)</f>
        <v/>
      </c>
      <c r="AA362">
        <f>SUM(R362,S362,T362,W362)</f>
        <v/>
      </c>
      <c r="AB362">
        <f>3*Z362+AA362</f>
        <v/>
      </c>
    </row>
    <row r="363">
      <c r="A363" t="inlineStr">
        <is>
          <t>New Buffalo</t>
        </is>
      </c>
      <c r="B363" t="inlineStr">
        <is>
          <t>6a836881ebc08a0edf33fba5</t>
        </is>
      </c>
      <c r="C363" t="inlineStr">
        <is>
          <t>Pro Gro Preroll - Garlic Breath</t>
        </is>
      </c>
      <c r="D363" t="inlineStr">
        <is>
          <t>Pro Gro 1g Preroll</t>
        </is>
      </c>
      <c r="E363" t="inlineStr">
        <is>
          <t>Pre-Rolls</t>
        </is>
      </c>
      <c r="F363" t="inlineStr">
        <is>
          <t>singles</t>
        </is>
      </c>
      <c r="G363" t="inlineStr">
        <is>
          <t>Indica</t>
        </is>
      </c>
      <c r="H363" t="inlineStr">
        <is>
          <t>1g</t>
        </is>
      </c>
      <c r="I363" t="inlineStr">
        <is>
          <t>8</t>
        </is>
      </c>
      <c r="J363" t="inlineStr"/>
      <c r="K363" t="inlineStr">
        <is>
          <t>5/$25 Pro Gro 1g Preroll</t>
        </is>
      </c>
      <c r="L363" t="inlineStr">
        <is>
          <t>6a8373755aa10e0007f5ff66</t>
        </is>
      </c>
      <c r="M363" t="inlineStr">
        <is>
          <t>Pre-Rolls</t>
        </is>
      </c>
      <c r="N363" t="inlineStr">
        <is>
          <t>Pro Gro 1g Preroll</t>
        </is>
      </c>
      <c r="O363" t="inlineStr">
        <is>
          <t>https://shoppure.com/stores/pure-new-buffalo/product/pro-gro-preroll-garlic-breath</t>
        </is>
      </c>
      <c r="P363" t="n">
        <v>0</v>
      </c>
      <c r="Q363" t="n">
        <v>0</v>
      </c>
      <c r="R363" t="n">
        <v>1</v>
      </c>
      <c r="S363" t="n">
        <v>0</v>
      </c>
      <c r="T363" t="n">
        <v>0</v>
      </c>
      <c r="U363" t="n">
        <v>0</v>
      </c>
      <c r="V363" t="n">
        <v>0</v>
      </c>
      <c r="W363" t="n">
        <v>0</v>
      </c>
      <c r="X363" t="n">
        <v>0</v>
      </c>
      <c r="Y363" t="n">
        <v>0</v>
      </c>
      <c r="Z363">
        <f>SUM(P363,Q363,U363,V363,X363,Y363)</f>
        <v/>
      </c>
      <c r="AA363">
        <f>SUM(R363,S363,T363,W363)</f>
        <v/>
      </c>
      <c r="AB363">
        <f>3*Z363+AA363</f>
        <v/>
      </c>
    </row>
    <row r="364">
      <c r="A364" t="inlineStr">
        <is>
          <t>New Buffalo</t>
        </is>
      </c>
      <c r="B364" t="inlineStr">
        <is>
          <t>6775971998b74bf3c1c9ee4d</t>
        </is>
      </c>
      <c r="C364" t="inlineStr">
        <is>
          <t>Terp Kings Infused Preroll - Sherbelato</t>
        </is>
      </c>
      <c r="D364" t="inlineStr">
        <is>
          <t>Terp Kings 1g Infused Prerolls</t>
        </is>
      </c>
      <c r="E364" t="inlineStr">
        <is>
          <t>Pre-Rolls</t>
        </is>
      </c>
      <c r="F364" t="inlineStr">
        <is>
          <t>infused</t>
        </is>
      </c>
      <c r="G364" t="inlineStr">
        <is>
          <t>Hybrid</t>
        </is>
      </c>
      <c r="H364" t="inlineStr">
        <is>
          <t>1g</t>
        </is>
      </c>
      <c r="I364" t="inlineStr">
        <is>
          <t>3</t>
        </is>
      </c>
      <c r="J364" t="inlineStr"/>
      <c r="K364" t="inlineStr">
        <is>
          <t>12/$17 Infused Prerolls</t>
        </is>
      </c>
      <c r="L364" t="inlineStr">
        <is>
          <t>6594bb7f90c29b0007ed8c57</t>
        </is>
      </c>
      <c r="M364" t="inlineStr">
        <is>
          <t>Inhalable Compound Concentrate (each)</t>
        </is>
      </c>
      <c r="N364" t="inlineStr">
        <is>
          <t>Terp Kings 1g Infused Prerolls</t>
        </is>
      </c>
      <c r="O364" t="inlineStr">
        <is>
          <t>https://shoppure.com/stores/pure-new-buffalo/product/terp-kings-infused-preroll-sherbelato</t>
        </is>
      </c>
      <c r="P364" t="n">
        <v>0</v>
      </c>
      <c r="Q364" t="n">
        <v>0</v>
      </c>
      <c r="R364" t="n">
        <v>1</v>
      </c>
      <c r="S364" t="n">
        <v>0</v>
      </c>
      <c r="T364" t="n">
        <v>0</v>
      </c>
      <c r="U364" t="n">
        <v>0</v>
      </c>
      <c r="V364" t="n">
        <v>0</v>
      </c>
      <c r="W364" t="n">
        <v>0</v>
      </c>
      <c r="X364" t="n">
        <v>0</v>
      </c>
      <c r="Y364" t="n">
        <v>0</v>
      </c>
      <c r="Z364">
        <f>SUM(P364,Q364,U364,V364,X364,Y364)</f>
        <v/>
      </c>
      <c r="AA364">
        <f>SUM(R364,S364,T364,W364)</f>
        <v/>
      </c>
      <c r="AB364">
        <f>3*Z364+AA364</f>
        <v/>
      </c>
    </row>
    <row r="365">
      <c r="A365" t="inlineStr">
        <is>
          <t>New Buffalo</t>
        </is>
      </c>
      <c r="B365" t="inlineStr">
        <is>
          <t>6a92dbb0d23ad7809a4ba618</t>
        </is>
      </c>
      <c r="C365" t="inlineStr">
        <is>
          <t>High Supply Preroll - Rainbow De Uva</t>
        </is>
      </c>
      <c r="D365" t="inlineStr">
        <is>
          <t>High Supply 1g Prerolls</t>
        </is>
      </c>
      <c r="E365" t="inlineStr">
        <is>
          <t>Pre-Rolls</t>
        </is>
      </c>
      <c r="F365" t="inlineStr">
        <is>
          <t>singles</t>
        </is>
      </c>
      <c r="G365" t="inlineStr">
        <is>
          <t>Indica</t>
        </is>
      </c>
      <c r="H365" t="inlineStr">
        <is>
          <t>1g</t>
        </is>
      </c>
      <c r="I365" t="inlineStr">
        <is>
          <t>4</t>
        </is>
      </c>
      <c r="J365" t="inlineStr"/>
      <c r="K365" t="inlineStr"/>
      <c r="L365" t="inlineStr">
        <is>
          <t>6a92e3100eab6600073831b5</t>
        </is>
      </c>
      <c r="M365" t="inlineStr">
        <is>
          <t>Pre-Rolls</t>
        </is>
      </c>
      <c r="N365" t="inlineStr">
        <is>
          <t>High Supply 1g Prerolls</t>
        </is>
      </c>
      <c r="O365" t="inlineStr">
        <is>
          <t>https://shoppure.com/stores/pure-new-buffalo/product/high-supply-preroll-rainbow-de-uva</t>
        </is>
      </c>
      <c r="P365" t="n">
        <v>0</v>
      </c>
      <c r="Q365" t="n">
        <v>0</v>
      </c>
      <c r="R365" t="n">
        <v>1</v>
      </c>
      <c r="S365" t="n">
        <v>0</v>
      </c>
      <c r="T365" t="n">
        <v>0</v>
      </c>
      <c r="U365" t="n">
        <v>0</v>
      </c>
      <c r="V365" t="n">
        <v>0</v>
      </c>
      <c r="W365" t="n">
        <v>0</v>
      </c>
      <c r="X365" t="n">
        <v>0</v>
      </c>
      <c r="Y365" t="n">
        <v>0</v>
      </c>
      <c r="Z365">
        <f>SUM(P365,Q365,U365,V365,X365,Y365)</f>
        <v/>
      </c>
      <c r="AA365">
        <f>SUM(R365,S365,T365,W365)</f>
        <v/>
      </c>
      <c r="AB365">
        <f>3*Z365+AA365</f>
        <v/>
      </c>
    </row>
    <row r="366">
      <c r="A366" t="inlineStr">
        <is>
          <t>New Buffalo</t>
        </is>
      </c>
      <c r="B366" t="inlineStr">
        <is>
          <t>69486426e2dc0cb2fca7dfbf</t>
        </is>
      </c>
      <c r="C366" t="inlineStr">
        <is>
          <t>Loosies Infused Preroll - Berry Drift</t>
        </is>
      </c>
      <c r="D366" t="inlineStr">
        <is>
          <t>Loosies 1.25g Infused Pre-roll</t>
        </is>
      </c>
      <c r="E366" t="inlineStr">
        <is>
          <t>Pre-Rolls</t>
        </is>
      </c>
      <c r="F366" t="inlineStr">
        <is>
          <t>infused</t>
        </is>
      </c>
      <c r="G366" t="inlineStr">
        <is>
          <t>Hybrid</t>
        </is>
      </c>
      <c r="H366" t="inlineStr">
        <is>
          <t>1.25g</t>
        </is>
      </c>
      <c r="I366" t="inlineStr">
        <is>
          <t>2</t>
        </is>
      </c>
      <c r="J366" t="inlineStr"/>
      <c r="K366" t="inlineStr">
        <is>
          <t>12/$17 Infused Prerolls</t>
        </is>
      </c>
      <c r="L366" t="inlineStr">
        <is>
          <t>68f192a69bf403000708e36f</t>
        </is>
      </c>
      <c r="M366" t="inlineStr">
        <is>
          <t>Inhalable Compound Concentrate (each)</t>
        </is>
      </c>
      <c r="N366" t="inlineStr">
        <is>
          <t>Loosies 1.25g Infused Pre-roll</t>
        </is>
      </c>
      <c r="O366" t="inlineStr">
        <is>
          <t>https://shoppure.com/stores/pure-new-buffalo/product/loosies-infused-preroll-berry-drift</t>
        </is>
      </c>
      <c r="P366" t="n">
        <v>0</v>
      </c>
      <c r="Q366" t="n">
        <v>0</v>
      </c>
      <c r="R366" t="n">
        <v>1</v>
      </c>
      <c r="S366" t="n">
        <v>0</v>
      </c>
      <c r="T366" t="n">
        <v>0</v>
      </c>
      <c r="U366" t="n">
        <v>0</v>
      </c>
      <c r="V366" t="n">
        <v>0</v>
      </c>
      <c r="W366" t="n">
        <v>0</v>
      </c>
      <c r="X366" t="n">
        <v>0</v>
      </c>
      <c r="Y366" t="n">
        <v>0</v>
      </c>
      <c r="Z366">
        <f>SUM(P366,Q366,U366,V366,X366,Y366)</f>
        <v/>
      </c>
      <c r="AA366">
        <f>SUM(R366,S366,T366,W366)</f>
        <v/>
      </c>
      <c r="AB366">
        <f>3*Z366+AA366</f>
        <v/>
      </c>
    </row>
    <row r="367">
      <c r="A367" t="inlineStr">
        <is>
          <t>New Buffalo</t>
        </is>
      </c>
      <c r="B367" t="inlineStr">
        <is>
          <t>6aa332f58604aa97be5252d1</t>
        </is>
      </c>
      <c r="C367" t="inlineStr">
        <is>
          <t>Homiez 28 Pack Prerolls - Detroit Runtz</t>
        </is>
      </c>
      <c r="D367" t="inlineStr">
        <is>
          <t>Homiez 28 Pack Prerolls</t>
        </is>
      </c>
      <c r="E367" t="inlineStr">
        <is>
          <t>Pre-Rolls</t>
        </is>
      </c>
      <c r="F367" t="inlineStr">
        <is>
          <t>packs</t>
        </is>
      </c>
      <c r="G367" t="inlineStr">
        <is>
          <t>Hybrid</t>
        </is>
      </c>
      <c r="H367" t="inlineStr">
        <is>
          <t>1oz</t>
        </is>
      </c>
      <c r="I367" t="inlineStr">
        <is>
          <t>49</t>
        </is>
      </c>
      <c r="J367" t="inlineStr"/>
      <c r="K367" t="inlineStr"/>
      <c r="L367" t="inlineStr">
        <is>
          <t>6aa341c2cd4b2500070501c7</t>
        </is>
      </c>
      <c r="M367" t="inlineStr">
        <is>
          <t>Pre-Rolls</t>
        </is>
      </c>
      <c r="N367" t="inlineStr">
        <is>
          <t>Homiez 28 Pack Prerolls</t>
        </is>
      </c>
      <c r="O367" t="inlineStr">
        <is>
          <t>https://shoppure.com/stores/pure-new-buffalo/product/homiez-28-pack-prerolls-detroit-runtz</t>
        </is>
      </c>
      <c r="P367" t="n">
        <v>0</v>
      </c>
      <c r="Q367" t="n">
        <v>0</v>
      </c>
      <c r="R367" t="n">
        <v>1</v>
      </c>
      <c r="S367" t="n">
        <v>0</v>
      </c>
      <c r="T367" t="n">
        <v>0</v>
      </c>
      <c r="U367" t="n">
        <v>0</v>
      </c>
      <c r="V367" t="n">
        <v>0</v>
      </c>
      <c r="W367" t="n">
        <v>0</v>
      </c>
      <c r="X367" t="n">
        <v>0</v>
      </c>
      <c r="Y367" t="n">
        <v>0</v>
      </c>
      <c r="Z367">
        <f>SUM(P367,Q367,U367,V367,X367,Y367)</f>
        <v/>
      </c>
      <c r="AA367">
        <f>SUM(R367,S367,T367,W367)</f>
        <v/>
      </c>
      <c r="AB367">
        <f>3*Z367+AA367</f>
        <v/>
      </c>
    </row>
    <row r="368">
      <c r="A368" t="inlineStr">
        <is>
          <t>New Buffalo</t>
        </is>
      </c>
      <c r="B368" t="inlineStr">
        <is>
          <t>6a02317ea6515d801eb16426</t>
        </is>
      </c>
      <c r="C368" t="inlineStr">
        <is>
          <t>Seed Junky Preroll - Santorini</t>
        </is>
      </c>
      <c r="D368" t="inlineStr">
        <is>
          <t>Seed Junky 1g Preroll</t>
        </is>
      </c>
      <c r="E368" t="inlineStr">
        <is>
          <t>Pre-Rolls</t>
        </is>
      </c>
      <c r="F368" t="inlineStr">
        <is>
          <t>singles</t>
        </is>
      </c>
      <c r="G368" t="inlineStr">
        <is>
          <t>Hybrid</t>
        </is>
      </c>
      <c r="H368" t="inlineStr">
        <is>
          <t>1g</t>
        </is>
      </c>
      <c r="I368" t="inlineStr">
        <is>
          <t>11</t>
        </is>
      </c>
      <c r="J368" t="inlineStr">
        <is>
          <t>yes</t>
        </is>
      </c>
      <c r="K368" t="inlineStr"/>
      <c r="L368" t="inlineStr">
        <is>
          <t>6a02348930d5670007443988</t>
        </is>
      </c>
      <c r="M368" t="inlineStr">
        <is>
          <t>Pre-Rolls</t>
        </is>
      </c>
      <c r="N368" t="inlineStr">
        <is>
          <t>Seed Junky 1g Preroll</t>
        </is>
      </c>
      <c r="O368" t="inlineStr">
        <is>
          <t>https://shoppure.com/stores/pure-new-buffalo/product/seed-junky-preroll-santorini</t>
        </is>
      </c>
      <c r="P368" t="n">
        <v>0</v>
      </c>
      <c r="Q368" t="n">
        <v>0</v>
      </c>
      <c r="R368" t="n">
        <v>1</v>
      </c>
      <c r="S368" t="n">
        <v>0</v>
      </c>
      <c r="T368" t="n">
        <v>0</v>
      </c>
      <c r="U368" t="n">
        <v>0</v>
      </c>
      <c r="V368" t="n">
        <v>0</v>
      </c>
      <c r="W368" t="n">
        <v>0</v>
      </c>
      <c r="X368" t="n">
        <v>0</v>
      </c>
      <c r="Y368" t="n">
        <v>0</v>
      </c>
      <c r="Z368">
        <f>SUM(P368,Q368,U368,V368,X368,Y368)</f>
        <v/>
      </c>
      <c r="AA368">
        <f>SUM(R368,S368,T368,W368)</f>
        <v/>
      </c>
      <c r="AB368">
        <f>3*Z368+AA368</f>
        <v/>
      </c>
    </row>
    <row r="369">
      <c r="A369" t="inlineStr">
        <is>
          <t>New Buffalo</t>
        </is>
      </c>
      <c r="B369" t="inlineStr">
        <is>
          <t>6a997261ae526689fa632d8f</t>
        </is>
      </c>
      <c r="C369" t="inlineStr">
        <is>
          <t>Jeeter Quad Infused Preroll - Pina Colada</t>
        </is>
      </c>
      <c r="D369" t="inlineStr">
        <is>
          <t>Jeeter 1g Prerolls</t>
        </is>
      </c>
      <c r="E369" t="inlineStr">
        <is>
          <t>Pre-Rolls</t>
        </is>
      </c>
      <c r="F369" t="inlineStr">
        <is>
          <t>infused</t>
        </is>
      </c>
      <c r="G369" t="inlineStr">
        <is>
          <t>Hybrid</t>
        </is>
      </c>
      <c r="H369" t="inlineStr">
        <is>
          <t>1g</t>
        </is>
      </c>
      <c r="I369" t="inlineStr">
        <is>
          <t>13</t>
        </is>
      </c>
      <c r="J369" t="inlineStr"/>
      <c r="K369" t="inlineStr"/>
      <c r="L369" t="inlineStr">
        <is>
          <t>68004182c46a850007623ea8</t>
        </is>
      </c>
      <c r="M369" t="inlineStr">
        <is>
          <t>Infused Pre-Rolls</t>
        </is>
      </c>
      <c r="N369" t="inlineStr">
        <is>
          <t>Jeeter 1g Prerolls</t>
        </is>
      </c>
      <c r="O369" t="inlineStr">
        <is>
          <t>https://shoppure.com/stores/pure-new-buffalo/product/jeeter-quad-infused-preroll-pina-colada</t>
        </is>
      </c>
      <c r="P369" t="n">
        <v>0</v>
      </c>
      <c r="Q369" t="n">
        <v>0</v>
      </c>
      <c r="R369" t="n">
        <v>1</v>
      </c>
      <c r="S369" t="n">
        <v>0</v>
      </c>
      <c r="T369" t="n">
        <v>0</v>
      </c>
      <c r="U369" t="n">
        <v>0</v>
      </c>
      <c r="V369" t="n">
        <v>0</v>
      </c>
      <c r="W369" t="n">
        <v>0</v>
      </c>
      <c r="X369" t="n">
        <v>0</v>
      </c>
      <c r="Y369" t="n">
        <v>0</v>
      </c>
      <c r="Z369">
        <f>SUM(P369,Q369,U369,V369,X369,Y369)</f>
        <v/>
      </c>
      <c r="AA369">
        <f>SUM(R369,S369,T369,W369)</f>
        <v/>
      </c>
      <c r="AB369">
        <f>3*Z369+AA369</f>
        <v/>
      </c>
    </row>
    <row r="370">
      <c r="A370" t="inlineStr">
        <is>
          <t>New Buffalo</t>
        </is>
      </c>
      <c r="B370" t="inlineStr">
        <is>
          <t>6ab80d66a76fa200072dba03</t>
        </is>
      </c>
      <c r="C370" t="inlineStr">
        <is>
          <t>Bliss Moon Rock Preroll - Purple Mist</t>
        </is>
      </c>
      <c r="D370" t="inlineStr">
        <is>
          <t>Bliss 1.25g Moon Rock Preroll</t>
        </is>
      </c>
      <c r="E370" t="inlineStr">
        <is>
          <t>Pre-Rolls</t>
        </is>
      </c>
      <c r="F370" t="inlineStr">
        <is>
          <t>infused</t>
        </is>
      </c>
      <c r="G370" t="inlineStr">
        <is>
          <t>Indica-Hybrid</t>
        </is>
      </c>
      <c r="H370" t="inlineStr">
        <is>
          <t>1.25g</t>
        </is>
      </c>
      <c r="I370" t="inlineStr">
        <is>
          <t>9</t>
        </is>
      </c>
      <c r="J370" t="inlineStr"/>
      <c r="K370" t="inlineStr"/>
      <c r="L370" t="inlineStr">
        <is>
          <t>6ab2f7460ab99e0007f97a7f</t>
        </is>
      </c>
      <c r="M370" t="inlineStr">
        <is>
          <t>Inhalable Compound Concentrate (each)</t>
        </is>
      </c>
      <c r="N370" t="inlineStr">
        <is>
          <t>Bliss 1.25g Moon Rock Preroll</t>
        </is>
      </c>
      <c r="O370" t="inlineStr">
        <is>
          <t>https://shoppure.com/stores/pure-new-buffalo/product/bliss-moon-rock-preroll-purple-mist</t>
        </is>
      </c>
      <c r="P370" t="n">
        <v>0</v>
      </c>
      <c r="Q370" t="n">
        <v>0</v>
      </c>
      <c r="R370" t="n">
        <v>1</v>
      </c>
      <c r="S370" t="n">
        <v>0</v>
      </c>
      <c r="T370" t="n">
        <v>0</v>
      </c>
      <c r="U370" t="n">
        <v>0</v>
      </c>
      <c r="V370" t="n">
        <v>0</v>
      </c>
      <c r="W370" t="n">
        <v>0</v>
      </c>
      <c r="X370" t="n">
        <v>0</v>
      </c>
      <c r="Y370" t="n">
        <v>0</v>
      </c>
      <c r="Z370">
        <f>SUM(P370,Q370,U370,V370,X370,Y370)</f>
        <v/>
      </c>
      <c r="AA370">
        <f>SUM(R370,S370,T370,W370)</f>
        <v/>
      </c>
      <c r="AB370">
        <f>3*Z370+AA370</f>
        <v/>
      </c>
    </row>
    <row r="371">
      <c r="A371" t="inlineStr">
        <is>
          <t>New Buffalo</t>
        </is>
      </c>
      <c r="B371" t="inlineStr">
        <is>
          <t>6775971998b74bf3c1c9ed3f</t>
        </is>
      </c>
      <c r="C371" t="inlineStr">
        <is>
          <t>Seed Junky Prepack 8th - Purple Push Pop</t>
        </is>
      </c>
      <c r="D371" t="inlineStr">
        <is>
          <t>Seed Junky 8ths</t>
        </is>
      </c>
      <c r="E371" t="inlineStr">
        <is>
          <t>Flower</t>
        </is>
      </c>
      <c r="F371" t="inlineStr"/>
      <c r="G371" t="inlineStr">
        <is>
          <t>Indica</t>
        </is>
      </c>
      <c r="H371" t="inlineStr">
        <is>
          <t>1/8oz</t>
        </is>
      </c>
      <c r="I371" t="inlineStr">
        <is>
          <t>39.99</t>
        </is>
      </c>
      <c r="J371" t="inlineStr">
        <is>
          <t>yes</t>
        </is>
      </c>
      <c r="K371" t="inlineStr"/>
      <c r="L371" t="inlineStr">
        <is>
          <t>63fc46021d066a0007cf6235</t>
        </is>
      </c>
      <c r="M371" t="inlineStr">
        <is>
          <t>Buds (prepackaged)</t>
        </is>
      </c>
      <c r="N371" t="inlineStr">
        <is>
          <t>Seed Junky 8ths</t>
        </is>
      </c>
      <c r="O371" t="inlineStr">
        <is>
          <t>https://shoppure.com/stores/pure-new-buffalo/product/seed-junky-prepack-8th-purple-push-pop</t>
        </is>
      </c>
      <c r="P371" t="n">
        <v>0</v>
      </c>
      <c r="Q371" t="n">
        <v>0</v>
      </c>
      <c r="R371" t="n">
        <v>1</v>
      </c>
      <c r="S371" t="n">
        <v>0</v>
      </c>
      <c r="T371" t="n">
        <v>0</v>
      </c>
      <c r="U371" t="n">
        <v>0</v>
      </c>
      <c r="V371" t="n">
        <v>0</v>
      </c>
      <c r="W371" t="n">
        <v>1</v>
      </c>
      <c r="X371" t="n">
        <v>0</v>
      </c>
      <c r="Y371" t="n">
        <v>0</v>
      </c>
      <c r="Z371">
        <f>SUM(P371,Q371,U371,V371,X371,Y371)</f>
        <v/>
      </c>
      <c r="AA371">
        <f>SUM(R371,S371,T371,W371)</f>
        <v/>
      </c>
      <c r="AB371">
        <f>3*Z371+AA371</f>
        <v/>
      </c>
    </row>
    <row r="372">
      <c r="A372" t="inlineStr">
        <is>
          <t>New Buffalo</t>
        </is>
      </c>
      <c r="B372" t="inlineStr">
        <is>
          <t>6abc4552722bee00074075ca</t>
        </is>
      </c>
      <c r="C372" t="inlineStr">
        <is>
          <t>Deli - Cresco - Frosted Flakes</t>
        </is>
      </c>
      <c r="D372" t="inlineStr">
        <is>
          <t>Gold Tier - Deli</t>
        </is>
      </c>
      <c r="E372" t="inlineStr">
        <is>
          <t>Flower</t>
        </is>
      </c>
      <c r="F372" t="inlineStr"/>
      <c r="G372" t="inlineStr">
        <is>
          <t>Indica-Hybrid</t>
        </is>
      </c>
      <c r="H372" t="inlineStr">
        <is>
          <t>1/8oz | 1/4oz | 1/2oz | 1oz</t>
        </is>
      </c>
      <c r="I372" t="inlineStr">
        <is>
          <t>15 | 30 | 60 | 89.99</t>
        </is>
      </c>
      <c r="J372" t="inlineStr"/>
      <c r="K372" t="inlineStr"/>
      <c r="L372" t="inlineStr">
        <is>
          <t>6abc4e5783d4740007ebc6e8</t>
        </is>
      </c>
      <c r="M372" t="inlineStr">
        <is>
          <t>Buds</t>
        </is>
      </c>
      <c r="N372" t="inlineStr">
        <is>
          <t>Gold Tier - Deli</t>
        </is>
      </c>
      <c r="O372" t="inlineStr">
        <is>
          <t>https://shoppure.com/stores/pure-new-buffalo/product/deli-cresco-frosted-flakes</t>
        </is>
      </c>
      <c r="P372" t="n">
        <v>1</v>
      </c>
      <c r="Q372" t="n">
        <v>0</v>
      </c>
      <c r="R372" t="n">
        <v>0</v>
      </c>
      <c r="S372" t="n">
        <v>0</v>
      </c>
      <c r="T372" t="n">
        <v>0</v>
      </c>
      <c r="U372" t="n">
        <v>0</v>
      </c>
      <c r="V372" t="n">
        <v>0</v>
      </c>
      <c r="W372" t="n">
        <v>1</v>
      </c>
      <c r="X372" t="n">
        <v>0</v>
      </c>
      <c r="Y372" t="n">
        <v>0</v>
      </c>
      <c r="Z372">
        <f>SUM(P372,Q372,U372,V372,X372,Y372)</f>
        <v/>
      </c>
      <c r="AA372">
        <f>SUM(R372,S372,T372,W372)</f>
        <v/>
      </c>
      <c r="AB372">
        <f>3*Z372+AA372</f>
        <v/>
      </c>
    </row>
    <row r="373">
      <c r="A373" t="inlineStr">
        <is>
          <t>New Buffalo</t>
        </is>
      </c>
      <c r="B373" t="inlineStr">
        <is>
          <t>6a2d8aca001badb15a49c746</t>
        </is>
      </c>
      <c r="C373" t="inlineStr">
        <is>
          <t>Joe Louis Runtz</t>
        </is>
      </c>
      <c r="D373" t="inlineStr">
        <is>
          <t>Private Reserve - Deli</t>
        </is>
      </c>
      <c r="E373" t="inlineStr">
        <is>
          <t>Flower</t>
        </is>
      </c>
      <c r="F373" t="inlineStr"/>
      <c r="G373" t="inlineStr">
        <is>
          <t>Hybrid</t>
        </is>
      </c>
      <c r="H373" t="inlineStr">
        <is>
          <t>1/8oz | 1/4oz | 1/2oz | 1oz</t>
        </is>
      </c>
      <c r="I373" t="inlineStr">
        <is>
          <t>25 | 50 | 100 | 149.99</t>
        </is>
      </c>
      <c r="J373" t="inlineStr"/>
      <c r="K373" t="inlineStr"/>
      <c r="L373" t="inlineStr">
        <is>
          <t>6a2d9a12b872870007f95478</t>
        </is>
      </c>
      <c r="M373" t="inlineStr">
        <is>
          <t>Buds</t>
        </is>
      </c>
      <c r="N373" t="inlineStr">
        <is>
          <t>Private Reserve - Deli</t>
        </is>
      </c>
      <c r="O373" t="inlineStr">
        <is>
          <t>https://shoppure.com/stores/pure-new-buffalo/product/joe-louis-runtz</t>
        </is>
      </c>
      <c r="P373" t="n">
        <v>1</v>
      </c>
      <c r="Q373" t="n">
        <v>0</v>
      </c>
      <c r="R373" t="n">
        <v>0</v>
      </c>
      <c r="S373" t="n">
        <v>0</v>
      </c>
      <c r="T373" t="n">
        <v>0</v>
      </c>
      <c r="U373" t="n">
        <v>0</v>
      </c>
      <c r="V373" t="n">
        <v>0</v>
      </c>
      <c r="W373" t="n">
        <v>0</v>
      </c>
      <c r="X373" t="n">
        <v>0</v>
      </c>
      <c r="Y373" t="n">
        <v>0</v>
      </c>
      <c r="Z373">
        <f>SUM(P373,Q373,U373,V373,X373,Y373)</f>
        <v/>
      </c>
      <c r="AA373">
        <f>SUM(R373,S373,T373,W373)</f>
        <v/>
      </c>
      <c r="AB373">
        <f>3*Z373+AA373</f>
        <v/>
      </c>
    </row>
    <row r="374">
      <c r="A374" t="inlineStr">
        <is>
          <t>New Buffalo</t>
        </is>
      </c>
      <c r="B374" t="inlineStr">
        <is>
          <t>6a6a896f0c6e2e1fd8c4fc63</t>
        </is>
      </c>
      <c r="C374" t="inlineStr">
        <is>
          <t>Minntz Prepack - Larry Legend</t>
        </is>
      </c>
      <c r="D374" t="inlineStr">
        <is>
          <t>Seed Junky Minntz Prepack 3.5g</t>
        </is>
      </c>
      <c r="E374" t="inlineStr">
        <is>
          <t>Flower</t>
        </is>
      </c>
      <c r="F374" t="inlineStr"/>
      <c r="G374" t="inlineStr">
        <is>
          <t>Indica-Hybrid</t>
        </is>
      </c>
      <c r="H374" t="inlineStr">
        <is>
          <t>1/8oz</t>
        </is>
      </c>
      <c r="I374" t="inlineStr">
        <is>
          <t>30</t>
        </is>
      </c>
      <c r="J374" t="inlineStr"/>
      <c r="K374" t="inlineStr"/>
      <c r="L374" t="inlineStr">
        <is>
          <t>6a6a93977465860007c03876</t>
        </is>
      </c>
      <c r="M374" t="inlineStr">
        <is>
          <t>Buds (prepackaged)</t>
        </is>
      </c>
      <c r="N374" t="inlineStr">
        <is>
          <t>Seed Junky Minntz Prepack 3.5g</t>
        </is>
      </c>
      <c r="O374" t="inlineStr">
        <is>
          <t>https://shoppure.com/stores/pure-new-buffalo/product/minntz-prepack-larry-legend</t>
        </is>
      </c>
      <c r="P374" t="n">
        <v>0</v>
      </c>
      <c r="Q374" t="n">
        <v>0</v>
      </c>
      <c r="R374" t="n">
        <v>1</v>
      </c>
      <c r="S374" t="n">
        <v>0</v>
      </c>
      <c r="T374" t="n">
        <v>0</v>
      </c>
      <c r="U374" t="n">
        <v>0</v>
      </c>
      <c r="V374" t="n">
        <v>0</v>
      </c>
      <c r="W374" t="n">
        <v>1</v>
      </c>
      <c r="X374" t="n">
        <v>0</v>
      </c>
      <c r="Y374" t="n">
        <v>0</v>
      </c>
      <c r="Z374">
        <f>SUM(P374,Q374,U374,V374,X374,Y374)</f>
        <v/>
      </c>
      <c r="AA374">
        <f>SUM(R374,S374,T374,W374)</f>
        <v/>
      </c>
      <c r="AB374">
        <f>3*Z374+AA374</f>
        <v/>
      </c>
    </row>
    <row r="375">
      <c r="A375" t="inlineStr">
        <is>
          <t>New Buffalo</t>
        </is>
      </c>
      <c r="B375" t="inlineStr">
        <is>
          <t>6a899ca4f7d0654b2a6e1dfe</t>
        </is>
      </c>
      <c r="C375" t="inlineStr">
        <is>
          <t>MI Six - Prepack - Blicky</t>
        </is>
      </c>
      <c r="D375" t="inlineStr">
        <is>
          <t>MI Six 14g</t>
        </is>
      </c>
      <c r="E375" t="inlineStr">
        <is>
          <t>Flower</t>
        </is>
      </c>
      <c r="F375" t="inlineStr"/>
      <c r="G375" t="inlineStr">
        <is>
          <t>Hybrid</t>
        </is>
      </c>
      <c r="H375" t="inlineStr">
        <is>
          <t>1/2oz</t>
        </is>
      </c>
      <c r="I375" t="inlineStr">
        <is>
          <t>29</t>
        </is>
      </c>
      <c r="J375" t="inlineStr"/>
      <c r="K375" t="inlineStr"/>
      <c r="L375" t="inlineStr">
        <is>
          <t>6a88cbe43a8fcc00074ca1cf</t>
        </is>
      </c>
      <c r="M375" t="inlineStr">
        <is>
          <t>Buds (prepackaged)</t>
        </is>
      </c>
      <c r="N375" t="inlineStr">
        <is>
          <t>MI Six 14g</t>
        </is>
      </c>
      <c r="O375" t="inlineStr">
        <is>
          <t>https://shoppure.com/stores/pure-new-buffalo/product/mi-six-prepack-blicky-62193</t>
        </is>
      </c>
      <c r="P375" t="n">
        <v>0</v>
      </c>
      <c r="Q375" t="n">
        <v>0</v>
      </c>
      <c r="R375" t="n">
        <v>1</v>
      </c>
      <c r="S375" t="n">
        <v>0</v>
      </c>
      <c r="T375" t="n">
        <v>0</v>
      </c>
      <c r="U375" t="n">
        <v>0</v>
      </c>
      <c r="V375" t="n">
        <v>0</v>
      </c>
      <c r="W375" t="n">
        <v>0</v>
      </c>
      <c r="X375" t="n">
        <v>0</v>
      </c>
      <c r="Y375" t="n">
        <v>0</v>
      </c>
      <c r="Z375">
        <f>SUM(P375,Q375,U375,V375,X375,Y375)</f>
        <v/>
      </c>
      <c r="AA375">
        <f>SUM(R375,S375,T375,W375)</f>
        <v/>
      </c>
      <c r="AB375">
        <f>3*Z375+AA375</f>
        <v/>
      </c>
    </row>
    <row r="376">
      <c r="A376" t="inlineStr">
        <is>
          <t>New Buffalo</t>
        </is>
      </c>
      <c r="B376" t="inlineStr">
        <is>
          <t>684efcbe961cc32746451426</t>
        </is>
      </c>
      <c r="C376" t="inlineStr">
        <is>
          <t>Ethanol (H)</t>
        </is>
      </c>
      <c r="D376" t="inlineStr">
        <is>
          <t>High Supply 1/2 Oz Jar</t>
        </is>
      </c>
      <c r="E376" t="inlineStr">
        <is>
          <t>Flower</t>
        </is>
      </c>
      <c r="F376" t="inlineStr"/>
      <c r="G376" t="inlineStr">
        <is>
          <t>Hybrid</t>
        </is>
      </c>
      <c r="H376" t="inlineStr">
        <is>
          <t>1/2oz</t>
        </is>
      </c>
      <c r="I376" t="inlineStr">
        <is>
          <t>39</t>
        </is>
      </c>
      <c r="J376" t="inlineStr"/>
      <c r="K376" t="inlineStr">
        <is>
          <t>2/$70 High Supply 1/2 OZ</t>
        </is>
      </c>
      <c r="L376" t="inlineStr">
        <is>
          <t>679d45e4c0b4390007dea229</t>
        </is>
      </c>
      <c r="M376" t="inlineStr">
        <is>
          <t>Buds (prepackaged)</t>
        </is>
      </c>
      <c r="N376" t="inlineStr">
        <is>
          <t>High Supply 1/2 Oz Jar</t>
        </is>
      </c>
      <c r="O376" t="inlineStr">
        <is>
          <t>https://shoppure.com/stores/pure-new-buffalo/product/ethanol-h-87072</t>
        </is>
      </c>
      <c r="P376" t="n">
        <v>0</v>
      </c>
      <c r="Q376" t="n">
        <v>0</v>
      </c>
      <c r="R376" t="n">
        <v>1</v>
      </c>
      <c r="S376" t="n">
        <v>0</v>
      </c>
      <c r="T376" t="n">
        <v>1</v>
      </c>
      <c r="U376" t="n">
        <v>0</v>
      </c>
      <c r="V376" t="n">
        <v>0</v>
      </c>
      <c r="W376" t="n">
        <v>0</v>
      </c>
      <c r="X376" t="n">
        <v>0</v>
      </c>
      <c r="Y376" t="n">
        <v>0</v>
      </c>
      <c r="Z376">
        <f>SUM(P376,Q376,U376,V376,X376,Y376)</f>
        <v/>
      </c>
      <c r="AA376">
        <f>SUM(R376,S376,T376,W376)</f>
        <v/>
      </c>
      <c r="AB376">
        <f>3*Z376+AA376</f>
        <v/>
      </c>
    </row>
    <row r="377">
      <c r="A377" t="inlineStr">
        <is>
          <t>New Buffalo</t>
        </is>
      </c>
      <c r="B377" t="inlineStr">
        <is>
          <t>6ac9752b77aaca0023c637b2</t>
        </is>
      </c>
      <c r="C377" t="inlineStr">
        <is>
          <t>Galactic Warheadz</t>
        </is>
      </c>
      <c r="D377" t="inlineStr">
        <is>
          <t>Gold Tier - Deli</t>
        </is>
      </c>
      <c r="E377" t="inlineStr">
        <is>
          <t>Flower</t>
        </is>
      </c>
      <c r="F377" t="inlineStr"/>
      <c r="G377" t="inlineStr">
        <is>
          <t>Indica-Hybrid</t>
        </is>
      </c>
      <c r="H377" t="inlineStr">
        <is>
          <t>1/8oz | 1/4oz | 1/2oz | 1oz</t>
        </is>
      </c>
      <c r="I377" t="inlineStr">
        <is>
          <t>15 | 30 | 60 | 89.99</t>
        </is>
      </c>
      <c r="J377" t="inlineStr"/>
      <c r="K377" t="inlineStr"/>
      <c r="L377" t="inlineStr">
        <is>
          <t>6abdb22d2ae7520023c76aa5</t>
        </is>
      </c>
      <c r="M377" t="inlineStr">
        <is>
          <t>Buds</t>
        </is>
      </c>
      <c r="N377" t="inlineStr">
        <is>
          <t>Gold Tier - Deli</t>
        </is>
      </c>
      <c r="O377" t="inlineStr">
        <is>
          <t>https://shoppure.com/stores/pure-new-buffalo/product/galactic-warheadz</t>
        </is>
      </c>
      <c r="P377" t="n">
        <v>1</v>
      </c>
      <c r="Q377" t="n">
        <v>0</v>
      </c>
      <c r="R377" t="n">
        <v>0</v>
      </c>
      <c r="S377" t="n">
        <v>0</v>
      </c>
      <c r="T377" t="n">
        <v>0</v>
      </c>
      <c r="U377" t="n">
        <v>0</v>
      </c>
      <c r="V377" t="n">
        <v>0</v>
      </c>
      <c r="W377" t="n">
        <v>0</v>
      </c>
      <c r="X377" t="n">
        <v>0</v>
      </c>
      <c r="Y377" t="n">
        <v>0</v>
      </c>
      <c r="Z377">
        <f>SUM(P377,Q377,U377,V377,X377,Y377)</f>
        <v/>
      </c>
      <c r="AA377">
        <f>SUM(R377,S377,T377,W377)</f>
        <v/>
      </c>
      <c r="AB377">
        <f>3*Z377+AA377</f>
        <v/>
      </c>
    </row>
    <row r="378">
      <c r="A378" t="inlineStr">
        <is>
          <t>New Buffalo</t>
        </is>
      </c>
      <c r="B378" t="inlineStr">
        <is>
          <t>6a8b6381d6da1bc2c3d741b1</t>
        </is>
      </c>
      <c r="C378" t="inlineStr">
        <is>
          <t>Pro Gro Prepack 8th - Super Boof</t>
        </is>
      </c>
      <c r="D378" t="inlineStr">
        <is>
          <t>Pro Gro Prepack 8th</t>
        </is>
      </c>
      <c r="E378" t="inlineStr">
        <is>
          <t>Flower</t>
        </is>
      </c>
      <c r="F378" t="inlineStr">
        <is>
          <t>whole-flower</t>
        </is>
      </c>
      <c r="G378" t="inlineStr">
        <is>
          <t>Hybrid</t>
        </is>
      </c>
      <c r="H378" t="inlineStr">
        <is>
          <t>1/8oz</t>
        </is>
      </c>
      <c r="I378" t="inlineStr">
        <is>
          <t>19</t>
        </is>
      </c>
      <c r="J378" t="inlineStr"/>
      <c r="K378" t="inlineStr">
        <is>
          <t>2/$35 Pro Gro Prepack 8th</t>
        </is>
      </c>
      <c r="L378" t="inlineStr">
        <is>
          <t>6a8b6a8b23b42300078232fb</t>
        </is>
      </c>
      <c r="M378" t="inlineStr">
        <is>
          <t>Buds (prepackaged)</t>
        </is>
      </c>
      <c r="N378" t="inlineStr">
        <is>
          <t>Pro Gro Prepack 8th</t>
        </is>
      </c>
      <c r="O378" t="inlineStr">
        <is>
          <t>https://shoppure.com/stores/pure-new-buffalo/product/pro-gro-prepack-8th-super-boof</t>
        </is>
      </c>
      <c r="P378" t="n">
        <v>0</v>
      </c>
      <c r="Q378" t="n">
        <v>0</v>
      </c>
      <c r="R378" t="n">
        <v>1</v>
      </c>
      <c r="S378" t="n">
        <v>0</v>
      </c>
      <c r="T378" t="n">
        <v>0</v>
      </c>
      <c r="U378" t="n">
        <v>0</v>
      </c>
      <c r="V378" t="n">
        <v>0</v>
      </c>
      <c r="W378" t="n">
        <v>1</v>
      </c>
      <c r="X378" t="n">
        <v>0</v>
      </c>
      <c r="Y378" t="n">
        <v>0</v>
      </c>
      <c r="Z378">
        <f>SUM(P378,Q378,U378,V378,X378,Y378)</f>
        <v/>
      </c>
      <c r="AA378">
        <f>SUM(R378,S378,T378,W378)</f>
        <v/>
      </c>
      <c r="AB378">
        <f>3*Z378+AA378</f>
        <v/>
      </c>
    </row>
    <row r="379">
      <c r="A379" t="inlineStr">
        <is>
          <t>New Buffalo</t>
        </is>
      </c>
      <c r="B379" t="inlineStr">
        <is>
          <t>6a3ef7fb7835d89cdbd6d309</t>
        </is>
      </c>
      <c r="C379" t="inlineStr">
        <is>
          <t>Good Lyfe Prepack - OG Kush</t>
        </is>
      </c>
      <c r="D379" t="inlineStr">
        <is>
          <t>Goodlyfe Prepack oz</t>
        </is>
      </c>
      <c r="E379" t="inlineStr">
        <is>
          <t>Flower</t>
        </is>
      </c>
      <c r="F379" t="inlineStr"/>
      <c r="G379" t="inlineStr">
        <is>
          <t>Sativa-Hybrid</t>
        </is>
      </c>
      <c r="H379" t="inlineStr">
        <is>
          <t>1oz</t>
        </is>
      </c>
      <c r="I379" t="inlineStr">
        <is>
          <t>45</t>
        </is>
      </c>
      <c r="J379" t="inlineStr"/>
      <c r="K379" t="inlineStr"/>
      <c r="L379" t="inlineStr">
        <is>
          <t>6a3314830c09570007c4c15e</t>
        </is>
      </c>
      <c r="M379" t="inlineStr">
        <is>
          <t>Buds (prepackaged)</t>
        </is>
      </c>
      <c r="N379" t="inlineStr">
        <is>
          <t>Goodlyfe Prepack oz</t>
        </is>
      </c>
      <c r="O379" t="inlineStr">
        <is>
          <t>https://shoppure.com/stores/pure-new-buffalo/product/good-lyfe-prepack-og-kush</t>
        </is>
      </c>
      <c r="P379" t="n">
        <v>0</v>
      </c>
      <c r="Q379" t="n">
        <v>0</v>
      </c>
      <c r="R379" t="n">
        <v>1</v>
      </c>
      <c r="S379" t="n">
        <v>0</v>
      </c>
      <c r="T379" t="n">
        <v>0</v>
      </c>
      <c r="U379" t="n">
        <v>0</v>
      </c>
      <c r="V379" t="n">
        <v>0</v>
      </c>
      <c r="W379" t="n">
        <v>1</v>
      </c>
      <c r="X379" t="n">
        <v>0</v>
      </c>
      <c r="Y379" t="n">
        <v>0</v>
      </c>
      <c r="Z379">
        <f>SUM(P379,Q379,U379,V379,X379,Y379)</f>
        <v/>
      </c>
      <c r="AA379">
        <f>SUM(R379,S379,T379,W379)</f>
        <v/>
      </c>
      <c r="AB379">
        <f>3*Z379+AA379</f>
        <v/>
      </c>
    </row>
    <row r="380">
      <c r="A380" t="inlineStr">
        <is>
          <t>New Buffalo</t>
        </is>
      </c>
      <c r="B380" t="inlineStr">
        <is>
          <t>6acbee7e7bd4e50023bad222</t>
        </is>
      </c>
      <c r="C380" t="inlineStr">
        <is>
          <t>Giving Tree Gardens Prepack - Orange Tree</t>
        </is>
      </c>
      <c r="D380" t="inlineStr">
        <is>
          <t>Giving Tree Gardens Prepack 3.5g</t>
        </is>
      </c>
      <c r="E380" t="inlineStr">
        <is>
          <t>Flower</t>
        </is>
      </c>
      <c r="F380" t="inlineStr"/>
      <c r="G380" t="inlineStr">
        <is>
          <t>Sativa-Hybrid</t>
        </is>
      </c>
      <c r="H380" t="inlineStr">
        <is>
          <t>1/8oz</t>
        </is>
      </c>
      <c r="I380" t="inlineStr">
        <is>
          <t>25</t>
        </is>
      </c>
      <c r="J380" t="inlineStr"/>
      <c r="K380" t="inlineStr"/>
      <c r="L380" t="inlineStr">
        <is>
          <t>6a60cf312e79570007912561</t>
        </is>
      </c>
      <c r="M380" t="inlineStr">
        <is>
          <t>Buds (prepackaged)</t>
        </is>
      </c>
      <c r="N380" t="inlineStr">
        <is>
          <t>Giving Tree Gardens Prepack 3.5g</t>
        </is>
      </c>
      <c r="O380" t="inlineStr">
        <is>
          <t>https://shoppure.com/stores/pure-new-buffalo/product/giving-tree-gardens-prepack-orange-tree</t>
        </is>
      </c>
      <c r="P380" t="n">
        <v>0</v>
      </c>
      <c r="Q380" t="n">
        <v>0</v>
      </c>
      <c r="R380" t="n">
        <v>1</v>
      </c>
      <c r="S380" t="n">
        <v>0</v>
      </c>
      <c r="T380" t="n">
        <v>0</v>
      </c>
      <c r="U380" t="n">
        <v>0</v>
      </c>
      <c r="V380" t="n">
        <v>0</v>
      </c>
      <c r="W380" t="n">
        <v>1</v>
      </c>
      <c r="X380" t="n">
        <v>0</v>
      </c>
      <c r="Y380" t="n">
        <v>0</v>
      </c>
      <c r="Z380">
        <f>SUM(P380,Q380,U380,V380,X380,Y380)</f>
        <v/>
      </c>
      <c r="AA380">
        <f>SUM(R380,S380,T380,W380)</f>
        <v/>
      </c>
      <c r="AB380">
        <f>3*Z380+AA380</f>
        <v/>
      </c>
    </row>
    <row r="381">
      <c r="A381" t="inlineStr">
        <is>
          <t>New Buffalo</t>
        </is>
      </c>
      <c r="B381" t="inlineStr">
        <is>
          <t>6a66830cab15660879922cf7</t>
        </is>
      </c>
      <c r="C381" t="inlineStr">
        <is>
          <t>Super Saiyan Runtz</t>
        </is>
      </c>
      <c r="D381" t="inlineStr">
        <is>
          <t>Deli</t>
        </is>
      </c>
      <c r="E381" t="inlineStr">
        <is>
          <t>Flower</t>
        </is>
      </c>
      <c r="F381" t="inlineStr"/>
      <c r="G381" t="inlineStr">
        <is>
          <t>Hybrid</t>
        </is>
      </c>
      <c r="H381" t="inlineStr">
        <is>
          <t>1/8oz | 1/4oz | 1/2oz | 1oz</t>
        </is>
      </c>
      <c r="I381" t="inlineStr">
        <is>
          <t>30 | 60 | 120 | 179.99</t>
        </is>
      </c>
      <c r="J381" t="inlineStr"/>
      <c r="K381" t="inlineStr"/>
      <c r="L381" t="inlineStr">
        <is>
          <t>6a6690f2fcace7000764fcb0</t>
        </is>
      </c>
      <c r="M381" t="inlineStr">
        <is>
          <t>Buds</t>
        </is>
      </c>
      <c r="N381" t="inlineStr">
        <is>
          <t>Deli</t>
        </is>
      </c>
      <c r="O381" t="inlineStr">
        <is>
          <t>https://shoppure.com/stores/pure-new-buffalo/product/super-saiyan-runtz</t>
        </is>
      </c>
      <c r="P381" t="n">
        <v>0</v>
      </c>
      <c r="Q381" t="n">
        <v>0</v>
      </c>
      <c r="R381" t="n">
        <v>0</v>
      </c>
      <c r="S381" t="n">
        <v>1</v>
      </c>
      <c r="T381" t="n">
        <v>0</v>
      </c>
      <c r="U381" t="n">
        <v>0</v>
      </c>
      <c r="V381" t="n">
        <v>0</v>
      </c>
      <c r="W381" t="n">
        <v>0</v>
      </c>
      <c r="X381" t="n">
        <v>0</v>
      </c>
      <c r="Y381" t="n">
        <v>0</v>
      </c>
      <c r="Z381">
        <f>SUM(P381,Q381,U381,V381,X381,Y381)</f>
        <v/>
      </c>
      <c r="AA381">
        <f>SUM(R381,S381,T381,W381)</f>
        <v/>
      </c>
      <c r="AB381">
        <f>3*Z381+AA381</f>
        <v/>
      </c>
    </row>
    <row r="382">
      <c r="A382" t="inlineStr">
        <is>
          <t>New Buffalo</t>
        </is>
      </c>
      <c r="B382" t="inlineStr">
        <is>
          <t>6ad0e1cd60c4b80023f98e80</t>
        </is>
      </c>
      <c r="C382" t="inlineStr">
        <is>
          <t>Smalls - Chronic Tonic</t>
        </is>
      </c>
      <c r="D382" t="inlineStr">
        <is>
          <t>Pure 28g Smalls</t>
        </is>
      </c>
      <c r="E382" t="inlineStr">
        <is>
          <t>Flower</t>
        </is>
      </c>
      <c r="F382" t="inlineStr">
        <is>
          <t>small-buds</t>
        </is>
      </c>
      <c r="G382" t="inlineStr">
        <is>
          <t>Hybrid</t>
        </is>
      </c>
      <c r="H382" t="inlineStr">
        <is>
          <t>1oz</t>
        </is>
      </c>
      <c r="I382" t="inlineStr">
        <is>
          <t>25</t>
        </is>
      </c>
      <c r="J382" t="inlineStr"/>
      <c r="K382" t="inlineStr"/>
      <c r="L382" t="inlineStr">
        <is>
          <t>6ad0e7d64314030023e22d9d</t>
        </is>
      </c>
      <c r="M382" t="inlineStr">
        <is>
          <t>Buds (prepackaged)</t>
        </is>
      </c>
      <c r="N382" t="inlineStr">
        <is>
          <t>Pure 28g Smalls</t>
        </is>
      </c>
      <c r="O382" t="inlineStr">
        <is>
          <t>https://shoppure.com/stores/pure-new-buffalo/product/smalls-chronic-tonic</t>
        </is>
      </c>
      <c r="P382" t="n">
        <v>0</v>
      </c>
      <c r="Q382" t="n">
        <v>0</v>
      </c>
      <c r="R382" t="n">
        <v>1</v>
      </c>
      <c r="S382" t="n">
        <v>0</v>
      </c>
      <c r="T382" t="n">
        <v>0</v>
      </c>
      <c r="U382" t="n">
        <v>0</v>
      </c>
      <c r="V382" t="n">
        <v>0</v>
      </c>
      <c r="W382" t="n">
        <v>0</v>
      </c>
      <c r="X382" t="n">
        <v>0</v>
      </c>
      <c r="Y382" t="n">
        <v>0</v>
      </c>
      <c r="Z382">
        <f>SUM(P382,Q382,U382,V382,X382,Y382)</f>
        <v/>
      </c>
      <c r="AA382">
        <f>SUM(R382,S382,T382,W382)</f>
        <v/>
      </c>
      <c r="AB382">
        <f>3*Z382+AA382</f>
        <v/>
      </c>
    </row>
    <row r="383">
      <c r="A383" t="inlineStr">
        <is>
          <t>New Buffalo</t>
        </is>
      </c>
      <c r="B383" t="inlineStr">
        <is>
          <t>6a78dfbb8155c40fb82ecc10</t>
        </is>
      </c>
      <c r="C383" t="inlineStr">
        <is>
          <t>Cherry Payton</t>
        </is>
      </c>
      <c r="D383" t="inlineStr">
        <is>
          <t>Private Reserve - Deli</t>
        </is>
      </c>
      <c r="E383" t="inlineStr">
        <is>
          <t>Flower</t>
        </is>
      </c>
      <c r="F383" t="inlineStr"/>
      <c r="G383" t="inlineStr">
        <is>
          <t>Hybrid</t>
        </is>
      </c>
      <c r="H383" t="inlineStr">
        <is>
          <t>1/8oz | 1/4oz | 1/2oz | 1oz</t>
        </is>
      </c>
      <c r="I383" t="inlineStr">
        <is>
          <t>25 | 50 | 100 | 149.99</t>
        </is>
      </c>
      <c r="J383" t="inlineStr"/>
      <c r="K383" t="inlineStr"/>
      <c r="L383" t="inlineStr">
        <is>
          <t>6a78e7724692a200079f0617</t>
        </is>
      </c>
      <c r="M383" t="inlineStr">
        <is>
          <t>Buds</t>
        </is>
      </c>
      <c r="N383" t="inlineStr">
        <is>
          <t>Private Reserve - Deli</t>
        </is>
      </c>
      <c r="O383" t="inlineStr">
        <is>
          <t>https://shoppure.com/stores/pure-new-buffalo/product/cherry-payton</t>
        </is>
      </c>
      <c r="P383" t="n">
        <v>1</v>
      </c>
      <c r="Q383" t="n">
        <v>0</v>
      </c>
      <c r="R383" t="n">
        <v>0</v>
      </c>
      <c r="S383" t="n">
        <v>0</v>
      </c>
      <c r="T383" t="n">
        <v>0</v>
      </c>
      <c r="U383" t="n">
        <v>0</v>
      </c>
      <c r="V383" t="n">
        <v>0</v>
      </c>
      <c r="W383" t="n">
        <v>0</v>
      </c>
      <c r="X383" t="n">
        <v>0</v>
      </c>
      <c r="Y383" t="n">
        <v>0</v>
      </c>
      <c r="Z383">
        <f>SUM(P383,Q383,U383,V383,X383,Y383)</f>
        <v/>
      </c>
      <c r="AA383">
        <f>SUM(R383,S383,T383,W383)</f>
        <v/>
      </c>
      <c r="AB383">
        <f>3*Z383+AA383</f>
        <v/>
      </c>
    </row>
    <row r="384">
      <c r="A384" t="inlineStr">
        <is>
          <t>New Buffalo</t>
        </is>
      </c>
      <c r="B384" t="inlineStr">
        <is>
          <t>6aa2c76d69f02d4492f8e6bb</t>
        </is>
      </c>
      <c r="C384" t="inlineStr">
        <is>
          <t>Higher Fire Prepack 8th - Orange - Key Lime Haze</t>
        </is>
      </c>
      <c r="D384" t="inlineStr">
        <is>
          <t>Higher Fire 3.5g</t>
        </is>
      </c>
      <c r="E384" t="inlineStr">
        <is>
          <t>Flower</t>
        </is>
      </c>
      <c r="F384" t="inlineStr"/>
      <c r="G384" t="inlineStr">
        <is>
          <t>Sativa</t>
        </is>
      </c>
      <c r="H384" t="inlineStr">
        <is>
          <t>1/8oz</t>
        </is>
      </c>
      <c r="I384" t="inlineStr">
        <is>
          <t>8</t>
        </is>
      </c>
      <c r="J384" t="inlineStr"/>
      <c r="K384" t="inlineStr">
        <is>
          <t>3/$19 Higher Fire 8ths</t>
        </is>
      </c>
      <c r="L384" t="inlineStr">
        <is>
          <t>6aa2d13e896d2c000713e01c</t>
        </is>
      </c>
      <c r="M384" t="inlineStr">
        <is>
          <t>Buds (prepackaged)</t>
        </is>
      </c>
      <c r="N384" t="inlineStr">
        <is>
          <t>Higher Fire 3.5g</t>
        </is>
      </c>
      <c r="O384" t="inlineStr">
        <is>
          <t>https://shoppure.com/stores/pure-new-buffalo/product/higher-fire-prepack-8th-orange-key-lime-haze</t>
        </is>
      </c>
      <c r="P384" t="n">
        <v>0</v>
      </c>
      <c r="Q384" t="n">
        <v>0</v>
      </c>
      <c r="R384" t="n">
        <v>1</v>
      </c>
      <c r="S384" t="n">
        <v>0</v>
      </c>
      <c r="T384" t="n">
        <v>0</v>
      </c>
      <c r="U384" t="n">
        <v>0</v>
      </c>
      <c r="V384" t="n">
        <v>0</v>
      </c>
      <c r="W384" t="n">
        <v>1</v>
      </c>
      <c r="X384" t="n">
        <v>0</v>
      </c>
      <c r="Y384" t="n">
        <v>0</v>
      </c>
      <c r="Z384">
        <f>SUM(P384,Q384,U384,V384,X384,Y384)</f>
        <v/>
      </c>
      <c r="AA384">
        <f>SUM(R384,S384,T384,W384)</f>
        <v/>
      </c>
      <c r="AB384">
        <f>3*Z384+AA384</f>
        <v/>
      </c>
    </row>
    <row r="385">
      <c r="A385" t="inlineStr">
        <is>
          <t>New Buffalo</t>
        </is>
      </c>
      <c r="B385" t="inlineStr">
        <is>
          <t>6acbee7e7bd4e50023bad225</t>
        </is>
      </c>
      <c r="C385" t="inlineStr">
        <is>
          <t>Giving Tree Gardens Prepack - Space Cake</t>
        </is>
      </c>
      <c r="D385" t="inlineStr">
        <is>
          <t>Giving Tree Gardens Prepack 3.5g</t>
        </is>
      </c>
      <c r="E385" t="inlineStr">
        <is>
          <t>Flower</t>
        </is>
      </c>
      <c r="F385" t="inlineStr"/>
      <c r="G385" t="inlineStr">
        <is>
          <t>Indica-Hybrid</t>
        </is>
      </c>
      <c r="H385" t="inlineStr">
        <is>
          <t>1/8oz</t>
        </is>
      </c>
      <c r="I385" t="inlineStr">
        <is>
          <t>25</t>
        </is>
      </c>
      <c r="J385" t="inlineStr"/>
      <c r="K385" t="inlineStr"/>
      <c r="L385" t="inlineStr">
        <is>
          <t>6ac14c94f0612c002345c44b</t>
        </is>
      </c>
      <c r="M385" t="inlineStr">
        <is>
          <t>Buds (prepackaged)</t>
        </is>
      </c>
      <c r="N385" t="inlineStr">
        <is>
          <t>Giving Tree Gardens Prepack 3.5g</t>
        </is>
      </c>
      <c r="O385" t="inlineStr">
        <is>
          <t>https://shoppure.com/stores/pure-new-buffalo/product/giving-tree-gardens-prepack-space-cake</t>
        </is>
      </c>
      <c r="P385" t="n">
        <v>0</v>
      </c>
      <c r="Q385" t="n">
        <v>0</v>
      </c>
      <c r="R385" t="n">
        <v>1</v>
      </c>
      <c r="S385" t="n">
        <v>0</v>
      </c>
      <c r="T385" t="n">
        <v>0</v>
      </c>
      <c r="U385" t="n">
        <v>0</v>
      </c>
      <c r="V385" t="n">
        <v>0</v>
      </c>
      <c r="W385" t="n">
        <v>1</v>
      </c>
      <c r="X385" t="n">
        <v>0</v>
      </c>
      <c r="Y385" t="n">
        <v>0</v>
      </c>
      <c r="Z385">
        <f>SUM(P385,Q385,U385,V385,X385,Y385)</f>
        <v/>
      </c>
      <c r="AA385">
        <f>SUM(R385,S385,T385,W385)</f>
        <v/>
      </c>
      <c r="AB385">
        <f>3*Z385+AA385</f>
        <v/>
      </c>
    </row>
    <row r="386">
      <c r="A386" t="inlineStr">
        <is>
          <t>New Buffalo</t>
        </is>
      </c>
      <c r="B386" t="inlineStr">
        <is>
          <t>6ad155ef4868f2002351c595</t>
        </is>
      </c>
      <c r="C386" t="inlineStr">
        <is>
          <t>Deli - Pleasantrees - Z4</t>
        </is>
      </c>
      <c r="D386" t="inlineStr">
        <is>
          <t>Gold Tier - Deli</t>
        </is>
      </c>
      <c r="E386" t="inlineStr">
        <is>
          <t>Flower</t>
        </is>
      </c>
      <c r="F386" t="inlineStr"/>
      <c r="G386" t="inlineStr">
        <is>
          <t>Hybrid</t>
        </is>
      </c>
      <c r="H386" t="inlineStr">
        <is>
          <t>1/8oz | 1/4oz | 1/2oz | 1oz</t>
        </is>
      </c>
      <c r="I386" t="inlineStr">
        <is>
          <t>15 | 30 | 60 | 89.99</t>
        </is>
      </c>
      <c r="J386" t="inlineStr"/>
      <c r="K386" t="inlineStr"/>
      <c r="L386" t="inlineStr">
        <is>
          <t>6ad15aadc9107000233cd2a5</t>
        </is>
      </c>
      <c r="M386" t="inlineStr">
        <is>
          <t>Buds</t>
        </is>
      </c>
      <c r="N386" t="inlineStr">
        <is>
          <t>Gold Tier - Deli</t>
        </is>
      </c>
      <c r="O386" t="inlineStr">
        <is>
          <t>https://shoppure.com/stores/pure-new-buffalo/product/deli-pleasantrees-z4</t>
        </is>
      </c>
      <c r="P386" t="n">
        <v>1</v>
      </c>
      <c r="Q386" t="n">
        <v>0</v>
      </c>
      <c r="R386" t="n">
        <v>0</v>
      </c>
      <c r="S386" t="n">
        <v>0</v>
      </c>
      <c r="T386" t="n">
        <v>0</v>
      </c>
      <c r="U386" t="n">
        <v>0</v>
      </c>
      <c r="V386" t="n">
        <v>0</v>
      </c>
      <c r="W386" t="n">
        <v>1</v>
      </c>
      <c r="X386" t="n">
        <v>0</v>
      </c>
      <c r="Y386" t="n">
        <v>0</v>
      </c>
      <c r="Z386">
        <f>SUM(P386,Q386,U386,V386,X386,Y386)</f>
        <v/>
      </c>
      <c r="AA386">
        <f>SUM(R386,S386,T386,W386)</f>
        <v/>
      </c>
      <c r="AB386">
        <f>3*Z386+AA386</f>
        <v/>
      </c>
    </row>
    <row r="387">
      <c r="A387" t="inlineStr">
        <is>
          <t>New Buffalo</t>
        </is>
      </c>
      <c r="B387" t="inlineStr">
        <is>
          <t>67c754c51680c593c1599189</t>
        </is>
      </c>
      <c r="C387" t="inlineStr">
        <is>
          <t>Jealousy (I)</t>
        </is>
      </c>
      <c r="D387" t="inlineStr">
        <is>
          <t>High Supply 1/2 Oz Jar</t>
        </is>
      </c>
      <c r="E387" t="inlineStr">
        <is>
          <t>Flower</t>
        </is>
      </c>
      <c r="F387" t="inlineStr"/>
      <c r="G387" t="inlineStr">
        <is>
          <t>Indica</t>
        </is>
      </c>
      <c r="H387" t="inlineStr">
        <is>
          <t>1/2oz</t>
        </is>
      </c>
      <c r="I387" t="inlineStr">
        <is>
          <t>39</t>
        </is>
      </c>
      <c r="J387" t="inlineStr"/>
      <c r="K387" t="inlineStr">
        <is>
          <t>2/$70 High Supply 1/2 OZ</t>
        </is>
      </c>
      <c r="L387" t="inlineStr">
        <is>
          <t>63fc45dd1d066a0007cf53b1</t>
        </is>
      </c>
      <c r="M387" t="inlineStr">
        <is>
          <t>Buds (prepackaged)</t>
        </is>
      </c>
      <c r="N387" t="inlineStr">
        <is>
          <t>High Supply 1/2 Oz Jar</t>
        </is>
      </c>
      <c r="O387" t="inlineStr">
        <is>
          <t>https://shoppure.com/stores/pure-new-buffalo/product/jealousy-i-52215</t>
        </is>
      </c>
      <c r="P387" t="n">
        <v>0</v>
      </c>
      <c r="Q387" t="n">
        <v>0</v>
      </c>
      <c r="R387" t="n">
        <v>1</v>
      </c>
      <c r="S387" t="n">
        <v>0</v>
      </c>
      <c r="T387" t="n">
        <v>1</v>
      </c>
      <c r="U387" t="n">
        <v>0</v>
      </c>
      <c r="V387" t="n">
        <v>0</v>
      </c>
      <c r="W387" t="n">
        <v>0</v>
      </c>
      <c r="X387" t="n">
        <v>0</v>
      </c>
      <c r="Y387" t="n">
        <v>0</v>
      </c>
      <c r="Z387">
        <f>SUM(P387,Q387,U387,V387,X387,Y387)</f>
        <v/>
      </c>
      <c r="AA387">
        <f>SUM(R387,S387,T387,W387)</f>
        <v/>
      </c>
      <c r="AB387">
        <f>3*Z387+AA387</f>
        <v/>
      </c>
    </row>
    <row r="388">
      <c r="A388" t="inlineStr">
        <is>
          <t>New Buffalo</t>
        </is>
      </c>
      <c r="B388" t="inlineStr">
        <is>
          <t>6aac5aa27bfe44000707748a</t>
        </is>
      </c>
      <c r="C388" t="inlineStr">
        <is>
          <t>Deli - Cresco - Gush Mints</t>
        </is>
      </c>
      <c r="D388" t="inlineStr">
        <is>
          <t>Gold Tier - Deli</t>
        </is>
      </c>
      <c r="E388" t="inlineStr">
        <is>
          <t>Flower</t>
        </is>
      </c>
      <c r="F388" t="inlineStr"/>
      <c r="G388" t="inlineStr">
        <is>
          <t>Indica-Hybrid</t>
        </is>
      </c>
      <c r="H388" t="inlineStr">
        <is>
          <t>1/8oz | 1/4oz | 1/2oz | 1oz</t>
        </is>
      </c>
      <c r="I388" t="inlineStr">
        <is>
          <t>15 | 30 | 60 | 89.99</t>
        </is>
      </c>
      <c r="J388" t="inlineStr"/>
      <c r="K388" t="inlineStr"/>
      <c r="L388" t="inlineStr">
        <is>
          <t>6aac601d72f8a20007cd4443</t>
        </is>
      </c>
      <c r="M388" t="inlineStr">
        <is>
          <t>Buds</t>
        </is>
      </c>
      <c r="N388" t="inlineStr">
        <is>
          <t>Gold Tier - Deli</t>
        </is>
      </c>
      <c r="O388" t="inlineStr">
        <is>
          <t>https://shoppure.com/stores/pure-new-buffalo/product/deli-cresco-gush-mints</t>
        </is>
      </c>
      <c r="P388" t="n">
        <v>1</v>
      </c>
      <c r="Q388" t="n">
        <v>0</v>
      </c>
      <c r="R388" t="n">
        <v>0</v>
      </c>
      <c r="S388" t="n">
        <v>0</v>
      </c>
      <c r="T388" t="n">
        <v>0</v>
      </c>
      <c r="U388" t="n">
        <v>0</v>
      </c>
      <c r="V388" t="n">
        <v>0</v>
      </c>
      <c r="W388" t="n">
        <v>1</v>
      </c>
      <c r="X388" t="n">
        <v>0</v>
      </c>
      <c r="Y388" t="n">
        <v>0</v>
      </c>
      <c r="Z388">
        <f>SUM(P388,Q388,U388,V388,X388,Y388)</f>
        <v/>
      </c>
      <c r="AA388">
        <f>SUM(R388,S388,T388,W388)</f>
        <v/>
      </c>
      <c r="AB388">
        <f>3*Z388+AA388</f>
        <v/>
      </c>
    </row>
    <row r="389">
      <c r="A389" t="inlineStr">
        <is>
          <t>New Buffalo</t>
        </is>
      </c>
      <c r="B389" t="inlineStr">
        <is>
          <t>6abbbc0ed8e43200077bd6d4</t>
        </is>
      </c>
      <c r="C389" t="inlineStr">
        <is>
          <t>Prepack - Doja Berry</t>
        </is>
      </c>
      <c r="D389" t="inlineStr">
        <is>
          <t>Pure</t>
        </is>
      </c>
      <c r="E389" t="inlineStr">
        <is>
          <t>Flower</t>
        </is>
      </c>
      <c r="F389" t="inlineStr"/>
      <c r="G389" t="inlineStr">
        <is>
          <t>Indica-Hybrid</t>
        </is>
      </c>
      <c r="H389" t="inlineStr">
        <is>
          <t>1/8oz</t>
        </is>
      </c>
      <c r="I389" t="inlineStr">
        <is>
          <t>3</t>
        </is>
      </c>
      <c r="J389" t="inlineStr"/>
      <c r="K389" t="inlineStr"/>
      <c r="L389" t="inlineStr">
        <is>
          <t>6abbc1b7ea9ad400076365d0</t>
        </is>
      </c>
      <c r="M389" t="inlineStr">
        <is>
          <t>Buds (prepackaged)</t>
        </is>
      </c>
      <c r="N389" t="inlineStr">
        <is>
          <t>Pure</t>
        </is>
      </c>
      <c r="O389" t="inlineStr">
        <is>
          <t>https://shoppure.com/stores/pure-new-buffalo/product/prepack-doja-berry</t>
        </is>
      </c>
      <c r="P389" t="n">
        <v>0</v>
      </c>
      <c r="Q389" t="n">
        <v>0</v>
      </c>
      <c r="R389" t="n">
        <v>0</v>
      </c>
      <c r="S389" t="n">
        <v>1</v>
      </c>
      <c r="T389" t="n">
        <v>0</v>
      </c>
      <c r="U389" t="n">
        <v>0</v>
      </c>
      <c r="V389" t="n">
        <v>0</v>
      </c>
      <c r="W389" t="n">
        <v>0</v>
      </c>
      <c r="X389" t="n">
        <v>0</v>
      </c>
      <c r="Y389" t="n">
        <v>0</v>
      </c>
      <c r="Z389">
        <f>SUM(P389,Q389,U389,V389,X389,Y389)</f>
        <v/>
      </c>
      <c r="AA389">
        <f>SUM(R389,S389,T389,W389)</f>
        <v/>
      </c>
      <c r="AB389">
        <f>3*Z389+AA389</f>
        <v/>
      </c>
    </row>
    <row r="390">
      <c r="A390" t="inlineStr">
        <is>
          <t>New Buffalo</t>
        </is>
      </c>
      <c r="B390" t="inlineStr">
        <is>
          <t>6abc4552722bee00074075cb</t>
        </is>
      </c>
      <c r="C390" t="inlineStr">
        <is>
          <t>Deli - Emerald Mountain - Galactic Warheadz</t>
        </is>
      </c>
      <c r="D390" t="inlineStr">
        <is>
          <t>Gold Tier - Deli</t>
        </is>
      </c>
      <c r="E390" t="inlineStr">
        <is>
          <t>Flower</t>
        </is>
      </c>
      <c r="F390" t="inlineStr"/>
      <c r="G390" t="inlineStr">
        <is>
          <t>Indica-Hybrid</t>
        </is>
      </c>
      <c r="H390" t="inlineStr">
        <is>
          <t>1/8oz | 1/4oz | 1/2oz | 1oz</t>
        </is>
      </c>
      <c r="I390" t="inlineStr">
        <is>
          <t>15 | 30 | 60 | 89.99</t>
        </is>
      </c>
      <c r="J390" t="inlineStr"/>
      <c r="K390" t="inlineStr"/>
      <c r="L390" t="inlineStr">
        <is>
          <t>6abc4e5783d4740007ebc6ec</t>
        </is>
      </c>
      <c r="M390" t="inlineStr">
        <is>
          <t>Buds</t>
        </is>
      </c>
      <c r="N390" t="inlineStr">
        <is>
          <t>Gold Tier - Deli</t>
        </is>
      </c>
      <c r="O390" t="inlineStr">
        <is>
          <t>https://shoppure.com/stores/pure-new-buffalo/product/deli-emerald-mountain-galactic-warheadz</t>
        </is>
      </c>
      <c r="P390" t="n">
        <v>1</v>
      </c>
      <c r="Q390" t="n">
        <v>0</v>
      </c>
      <c r="R390" t="n">
        <v>0</v>
      </c>
      <c r="S390" t="n">
        <v>0</v>
      </c>
      <c r="T390" t="n">
        <v>0</v>
      </c>
      <c r="U390" t="n">
        <v>0</v>
      </c>
      <c r="V390" t="n">
        <v>0</v>
      </c>
      <c r="W390" t="n">
        <v>1</v>
      </c>
      <c r="X390" t="n">
        <v>0</v>
      </c>
      <c r="Y390" t="n">
        <v>0</v>
      </c>
      <c r="Z390">
        <f>SUM(P390,Q390,U390,V390,X390,Y390)</f>
        <v/>
      </c>
      <c r="AA390">
        <f>SUM(R390,S390,T390,W390)</f>
        <v/>
      </c>
      <c r="AB390">
        <f>3*Z390+AA390</f>
        <v/>
      </c>
    </row>
    <row r="391">
      <c r="A391" t="inlineStr">
        <is>
          <t>New Buffalo</t>
        </is>
      </c>
      <c r="B391" t="inlineStr">
        <is>
          <t>6acabde69a184e0023fde83c</t>
        </is>
      </c>
      <c r="C391" t="inlineStr">
        <is>
          <t>Deli - LMK Capital - POP</t>
        </is>
      </c>
      <c r="D391" t="inlineStr">
        <is>
          <t>Diamond Tier - Deli</t>
        </is>
      </c>
      <c r="E391" t="inlineStr">
        <is>
          <t>Flower</t>
        </is>
      </c>
      <c r="F391" t="inlineStr"/>
      <c r="G391" t="inlineStr">
        <is>
          <t>Indica-Hybrid</t>
        </is>
      </c>
      <c r="H391" t="inlineStr">
        <is>
          <t>1/8oz | 1/4oz | 1/2oz | 1oz</t>
        </is>
      </c>
      <c r="I391" t="inlineStr">
        <is>
          <t>20 | 40 | 80 | 119.99</t>
        </is>
      </c>
      <c r="J391" t="inlineStr"/>
      <c r="K391" t="inlineStr"/>
      <c r="L391" t="inlineStr">
        <is>
          <t>6a307753ac7a160007d2f07f</t>
        </is>
      </c>
      <c r="M391" t="inlineStr">
        <is>
          <t>Buds</t>
        </is>
      </c>
      <c r="N391" t="inlineStr">
        <is>
          <t>Diamond Tier - Deli</t>
        </is>
      </c>
      <c r="O391" t="inlineStr">
        <is>
          <t>https://shoppure.com/stores/pure-new-buffalo/product/deli-lmk-capital-pop</t>
        </is>
      </c>
      <c r="P391" t="n">
        <v>1</v>
      </c>
      <c r="Q391" t="n">
        <v>0</v>
      </c>
      <c r="R391" t="n">
        <v>0</v>
      </c>
      <c r="S391" t="n">
        <v>0</v>
      </c>
      <c r="T391" t="n">
        <v>0</v>
      </c>
      <c r="U391" t="n">
        <v>0</v>
      </c>
      <c r="V391" t="n">
        <v>0</v>
      </c>
      <c r="W391" t="n">
        <v>1</v>
      </c>
      <c r="X391" t="n">
        <v>0</v>
      </c>
      <c r="Y391" t="n">
        <v>0</v>
      </c>
      <c r="Z391">
        <f>SUM(P391,Q391,U391,V391,X391,Y391)</f>
        <v/>
      </c>
      <c r="AA391">
        <f>SUM(R391,S391,T391,W391)</f>
        <v/>
      </c>
      <c r="AB391">
        <f>3*Z391+AA391</f>
        <v/>
      </c>
    </row>
    <row r="392">
      <c r="A392" t="inlineStr">
        <is>
          <t>New Buffalo</t>
        </is>
      </c>
      <c r="B392" t="inlineStr">
        <is>
          <t>69e649c798d7f263040b1fa5</t>
        </is>
      </c>
      <c r="C392" t="inlineStr">
        <is>
          <t>Minntz Prepack - Bubble Bath</t>
        </is>
      </c>
      <c r="D392" t="inlineStr">
        <is>
          <t>Seed Junky Minntz Prepack 3.5g</t>
        </is>
      </c>
      <c r="E392" t="inlineStr">
        <is>
          <t>Flower</t>
        </is>
      </c>
      <c r="F392" t="inlineStr"/>
      <c r="G392" t="inlineStr">
        <is>
          <t>Indica-Hybrid</t>
        </is>
      </c>
      <c r="H392" t="inlineStr">
        <is>
          <t>1/8oz</t>
        </is>
      </c>
      <c r="I392" t="inlineStr">
        <is>
          <t>30</t>
        </is>
      </c>
      <c r="J392" t="inlineStr"/>
      <c r="K392" t="inlineStr"/>
      <c r="L392" t="inlineStr">
        <is>
          <t>69e4fe3df36b180007bdcd68</t>
        </is>
      </c>
      <c r="M392" t="inlineStr">
        <is>
          <t>Buds (prepackaged)</t>
        </is>
      </c>
      <c r="N392" t="inlineStr">
        <is>
          <t>Seed Junky Minntz Prepack 3.5g</t>
        </is>
      </c>
      <c r="O392" t="inlineStr">
        <is>
          <t>https://shoppure.com/stores/pure-new-buffalo/product/minntz-prepack-bubble-bath</t>
        </is>
      </c>
      <c r="P392" t="n">
        <v>0</v>
      </c>
      <c r="Q392" t="n">
        <v>0</v>
      </c>
      <c r="R392" t="n">
        <v>1</v>
      </c>
      <c r="S392" t="n">
        <v>0</v>
      </c>
      <c r="T392" t="n">
        <v>0</v>
      </c>
      <c r="U392" t="n">
        <v>0</v>
      </c>
      <c r="V392" t="n">
        <v>0</v>
      </c>
      <c r="W392" t="n">
        <v>1</v>
      </c>
      <c r="X392" t="n">
        <v>0</v>
      </c>
      <c r="Y392" t="n">
        <v>0</v>
      </c>
      <c r="Z392">
        <f>SUM(P392,Q392,U392,V392,X392,Y392)</f>
        <v/>
      </c>
      <c r="AA392">
        <f>SUM(R392,S392,T392,W392)</f>
        <v/>
      </c>
      <c r="AB392">
        <f>3*Z392+AA392</f>
        <v/>
      </c>
    </row>
    <row r="393">
      <c r="A393" t="inlineStr">
        <is>
          <t>New Buffalo</t>
        </is>
      </c>
      <c r="B393" t="inlineStr">
        <is>
          <t>6abc4552722bee00074075cc</t>
        </is>
      </c>
      <c r="C393" t="inlineStr">
        <is>
          <t>Deli - Emerald Mountain - Lemon Cherry Gelato</t>
        </is>
      </c>
      <c r="D393" t="inlineStr">
        <is>
          <t>Gold Tier - Deli</t>
        </is>
      </c>
      <c r="E393" t="inlineStr">
        <is>
          <t>Flower</t>
        </is>
      </c>
      <c r="F393" t="inlineStr"/>
      <c r="G393" t="inlineStr">
        <is>
          <t>Hybrid</t>
        </is>
      </c>
      <c r="H393" t="inlineStr">
        <is>
          <t>1/8oz | 1/4oz | 1/2oz | 1oz</t>
        </is>
      </c>
      <c r="I393" t="inlineStr">
        <is>
          <t>15 | 30 | 60 | 89.99</t>
        </is>
      </c>
      <c r="J393" t="inlineStr"/>
      <c r="K393" t="inlineStr"/>
      <c r="L393" t="inlineStr">
        <is>
          <t>6abc4e5783d4740007ebc6e4</t>
        </is>
      </c>
      <c r="M393" t="inlineStr">
        <is>
          <t>Buds</t>
        </is>
      </c>
      <c r="N393" t="inlineStr">
        <is>
          <t>Gold Tier - Deli</t>
        </is>
      </c>
      <c r="O393" t="inlineStr">
        <is>
          <t>https://shoppure.com/stores/pure-new-buffalo/product/deli-emerald-mountain-lemon-cherry-gelato</t>
        </is>
      </c>
      <c r="P393" t="n">
        <v>1</v>
      </c>
      <c r="Q393" t="n">
        <v>0</v>
      </c>
      <c r="R393" t="n">
        <v>0</v>
      </c>
      <c r="S393" t="n">
        <v>0</v>
      </c>
      <c r="T393" t="n">
        <v>0</v>
      </c>
      <c r="U393" t="n">
        <v>0</v>
      </c>
      <c r="V393" t="n">
        <v>0</v>
      </c>
      <c r="W393" t="n">
        <v>1</v>
      </c>
      <c r="X393" t="n">
        <v>0</v>
      </c>
      <c r="Y393" t="n">
        <v>0</v>
      </c>
      <c r="Z393">
        <f>SUM(P393,Q393,U393,V393,X393,Y393)</f>
        <v/>
      </c>
      <c r="AA393">
        <f>SUM(R393,S393,T393,W393)</f>
        <v/>
      </c>
      <c r="AB393">
        <f>3*Z393+AA393</f>
        <v/>
      </c>
    </row>
    <row r="394">
      <c r="A394" t="inlineStr">
        <is>
          <t>New Buffalo</t>
        </is>
      </c>
      <c r="B394" t="inlineStr">
        <is>
          <t>6775971998b74bf3c1c9ed3b</t>
        </is>
      </c>
      <c r="C394" t="inlineStr">
        <is>
          <t>Seed Junky Prepack 8th - Permanent Marker</t>
        </is>
      </c>
      <c r="D394" t="inlineStr">
        <is>
          <t>Seed Junky 8ths</t>
        </is>
      </c>
      <c r="E394" t="inlineStr">
        <is>
          <t>Flower</t>
        </is>
      </c>
      <c r="F394" t="inlineStr"/>
      <c r="G394" t="inlineStr">
        <is>
          <t>Hybrid</t>
        </is>
      </c>
      <c r="H394" t="inlineStr">
        <is>
          <t>1/8oz</t>
        </is>
      </c>
      <c r="I394" t="inlineStr">
        <is>
          <t>39.99</t>
        </is>
      </c>
      <c r="J394" t="inlineStr">
        <is>
          <t>yes</t>
        </is>
      </c>
      <c r="K394" t="inlineStr"/>
      <c r="L394" t="inlineStr">
        <is>
          <t>644830f8e38a870007a16d9e</t>
        </is>
      </c>
      <c r="M394" t="inlineStr">
        <is>
          <t>Buds (prepackaged)</t>
        </is>
      </c>
      <c r="N394" t="inlineStr">
        <is>
          <t>Seed Junky 8ths</t>
        </is>
      </c>
      <c r="O394" t="inlineStr">
        <is>
          <t>https://shoppure.com/stores/pure-new-buffalo/product/seed-junky-prepack-8th-permanent-marker</t>
        </is>
      </c>
      <c r="P394" t="n">
        <v>0</v>
      </c>
      <c r="Q394" t="n">
        <v>0</v>
      </c>
      <c r="R394" t="n">
        <v>1</v>
      </c>
      <c r="S394" t="n">
        <v>0</v>
      </c>
      <c r="T394" t="n">
        <v>0</v>
      </c>
      <c r="U394" t="n">
        <v>0</v>
      </c>
      <c r="V394" t="n">
        <v>0</v>
      </c>
      <c r="W394" t="n">
        <v>1</v>
      </c>
      <c r="X394" t="n">
        <v>0</v>
      </c>
      <c r="Y394" t="n">
        <v>0</v>
      </c>
      <c r="Z394">
        <f>SUM(P394,Q394,U394,V394,X394,Y394)</f>
        <v/>
      </c>
      <c r="AA394">
        <f>SUM(R394,S394,T394,W394)</f>
        <v/>
      </c>
      <c r="AB394">
        <f>3*Z394+AA394</f>
        <v/>
      </c>
    </row>
    <row r="395">
      <c r="A395" t="inlineStr">
        <is>
          <t>New Buffalo</t>
        </is>
      </c>
      <c r="B395" t="inlineStr">
        <is>
          <t>6aac5596b8d2e70007ac18f2</t>
        </is>
      </c>
      <c r="C395" t="inlineStr">
        <is>
          <t>Deli - Cresco - Bowzers Breath</t>
        </is>
      </c>
      <c r="D395" t="inlineStr">
        <is>
          <t>Diamond Tier - Deli</t>
        </is>
      </c>
      <c r="E395" t="inlineStr">
        <is>
          <t>Flower</t>
        </is>
      </c>
      <c r="F395" t="inlineStr"/>
      <c r="G395" t="inlineStr">
        <is>
          <t>Indica-Hybrid</t>
        </is>
      </c>
      <c r="H395" t="inlineStr">
        <is>
          <t>1/8oz | 1/4oz | 1/2oz | 1oz</t>
        </is>
      </c>
      <c r="I395" t="inlineStr">
        <is>
          <t>20 | 40 | 80 | 119.99</t>
        </is>
      </c>
      <c r="J395" t="inlineStr"/>
      <c r="K395" t="inlineStr"/>
      <c r="L395" t="inlineStr">
        <is>
          <t>6aac601d72f8a20007cd443e</t>
        </is>
      </c>
      <c r="M395" t="inlineStr">
        <is>
          <t>Buds</t>
        </is>
      </c>
      <c r="N395" t="inlineStr">
        <is>
          <t>Diamond Tier - Deli</t>
        </is>
      </c>
      <c r="O395" t="inlineStr">
        <is>
          <t>https://shoppure.com/stores/pure-new-buffalo/product/deli-cresco-bowzers-breath</t>
        </is>
      </c>
      <c r="P395" t="n">
        <v>1</v>
      </c>
      <c r="Q395" t="n">
        <v>0</v>
      </c>
      <c r="R395" t="n">
        <v>0</v>
      </c>
      <c r="S395" t="n">
        <v>0</v>
      </c>
      <c r="T395" t="n">
        <v>0</v>
      </c>
      <c r="U395" t="n">
        <v>0</v>
      </c>
      <c r="V395" t="n">
        <v>0</v>
      </c>
      <c r="W395" t="n">
        <v>1</v>
      </c>
      <c r="X395" t="n">
        <v>0</v>
      </c>
      <c r="Y395" t="n">
        <v>0</v>
      </c>
      <c r="Z395">
        <f>SUM(P395,Q395,U395,V395,X395,Y395)</f>
        <v/>
      </c>
      <c r="AA395">
        <f>SUM(R395,S395,T395,W395)</f>
        <v/>
      </c>
      <c r="AB395">
        <f>3*Z395+AA395</f>
        <v/>
      </c>
    </row>
    <row r="396">
      <c r="A396" t="inlineStr">
        <is>
          <t>New Buffalo</t>
        </is>
      </c>
      <c r="B396" t="inlineStr">
        <is>
          <t>6a667c0ba980fc7ded87f420</t>
        </is>
      </c>
      <c r="C396" t="inlineStr">
        <is>
          <t>Deli - Gas Face - Rainbow Runtz</t>
        </is>
      </c>
      <c r="D396" t="inlineStr">
        <is>
          <t>Diamond Tier - Deli</t>
        </is>
      </c>
      <c r="E396" t="inlineStr">
        <is>
          <t>Flower</t>
        </is>
      </c>
      <c r="F396" t="inlineStr"/>
      <c r="G396" t="inlineStr">
        <is>
          <t>Hybrid</t>
        </is>
      </c>
      <c r="H396" t="inlineStr">
        <is>
          <t>1/8oz | 1/4oz | 1/2oz | 1oz</t>
        </is>
      </c>
      <c r="I396" t="inlineStr">
        <is>
          <t>20 | 40 | 80 | 119.99</t>
        </is>
      </c>
      <c r="J396" t="inlineStr"/>
      <c r="K396" t="inlineStr"/>
      <c r="L396" t="inlineStr">
        <is>
          <t>6a6682dffcace700076409e4</t>
        </is>
      </c>
      <c r="M396" t="inlineStr">
        <is>
          <t>Buds</t>
        </is>
      </c>
      <c r="N396" t="inlineStr">
        <is>
          <t>Diamond Tier - Deli</t>
        </is>
      </c>
      <c r="O396" t="inlineStr">
        <is>
          <t>https://shoppure.com/stores/pure-new-buffalo/product/deli-gas-face-rainbow-runtz</t>
        </is>
      </c>
      <c r="P396" t="n">
        <v>1</v>
      </c>
      <c r="Q396" t="n">
        <v>0</v>
      </c>
      <c r="R396" t="n">
        <v>0</v>
      </c>
      <c r="S396" t="n">
        <v>0</v>
      </c>
      <c r="T396" t="n">
        <v>0</v>
      </c>
      <c r="U396" t="n">
        <v>0</v>
      </c>
      <c r="V396" t="n">
        <v>0</v>
      </c>
      <c r="W396" t="n">
        <v>1</v>
      </c>
      <c r="X396" t="n">
        <v>0</v>
      </c>
      <c r="Y396" t="n">
        <v>0</v>
      </c>
      <c r="Z396">
        <f>SUM(P396,Q396,U396,V396,X396,Y396)</f>
        <v/>
      </c>
      <c r="AA396">
        <f>SUM(R396,S396,T396,W396)</f>
        <v/>
      </c>
      <c r="AB396">
        <f>3*Z396+AA396</f>
        <v/>
      </c>
    </row>
    <row r="397">
      <c r="A397" t="inlineStr">
        <is>
          <t>New Buffalo</t>
        </is>
      </c>
      <c r="B397" t="inlineStr">
        <is>
          <t>6a652038a68374cbc3054a50</t>
        </is>
      </c>
      <c r="C397" t="inlineStr">
        <is>
          <t>High Supply Prepack Jar - Indica - Pave</t>
        </is>
      </c>
      <c r="D397" t="inlineStr">
        <is>
          <t>High Supply 1/2 Oz Jar</t>
        </is>
      </c>
      <c r="E397" t="inlineStr">
        <is>
          <t>Flower</t>
        </is>
      </c>
      <c r="F397" t="inlineStr"/>
      <c r="G397" t="inlineStr">
        <is>
          <t>Indica</t>
        </is>
      </c>
      <c r="H397" t="inlineStr">
        <is>
          <t>1/2oz</t>
        </is>
      </c>
      <c r="I397" t="inlineStr">
        <is>
          <t>39</t>
        </is>
      </c>
      <c r="J397" t="inlineStr"/>
      <c r="K397" t="inlineStr">
        <is>
          <t>2/$70 High Supply 1/2 OZ</t>
        </is>
      </c>
      <c r="L397" t="inlineStr">
        <is>
          <t>6a6523536c54cd000737f09b</t>
        </is>
      </c>
      <c r="M397" t="inlineStr">
        <is>
          <t>Buds (prepackaged)</t>
        </is>
      </c>
      <c r="N397" t="inlineStr">
        <is>
          <t>High Supply 1/2 Oz Jar</t>
        </is>
      </c>
      <c r="O397" t="inlineStr">
        <is>
          <t>https://shoppure.com/stores/pure-new-buffalo/product/high-supply-prepack-jar-indica-pave</t>
        </is>
      </c>
      <c r="P397" t="n">
        <v>0</v>
      </c>
      <c r="Q397" t="n">
        <v>0</v>
      </c>
      <c r="R397" t="n">
        <v>1</v>
      </c>
      <c r="S397" t="n">
        <v>0</v>
      </c>
      <c r="T397" t="n">
        <v>1</v>
      </c>
      <c r="U397" t="n">
        <v>0</v>
      </c>
      <c r="V397" t="n">
        <v>0</v>
      </c>
      <c r="W397" t="n">
        <v>1</v>
      </c>
      <c r="X397" t="n">
        <v>0</v>
      </c>
      <c r="Y397" t="n">
        <v>0</v>
      </c>
      <c r="Z397">
        <f>SUM(P397,Q397,U397,V397,X397,Y397)</f>
        <v/>
      </c>
      <c r="AA397">
        <f>SUM(R397,S397,T397,W397)</f>
        <v/>
      </c>
      <c r="AB397">
        <f>3*Z397+AA397</f>
        <v/>
      </c>
    </row>
    <row r="398">
      <c r="A398" t="inlineStr">
        <is>
          <t>New Buffalo</t>
        </is>
      </c>
      <c r="B398" t="inlineStr">
        <is>
          <t>6a4fe4e3a17421a8b6985724</t>
        </is>
      </c>
      <c r="C398" t="inlineStr">
        <is>
          <t>Glorious - Feels Prepack - Peach Pie</t>
        </is>
      </c>
      <c r="D398" t="inlineStr">
        <is>
          <t>Glorious Feels 3.5g</t>
        </is>
      </c>
      <c r="E398" t="inlineStr">
        <is>
          <t>Flower</t>
        </is>
      </c>
      <c r="F398" t="inlineStr"/>
      <c r="G398" t="inlineStr">
        <is>
          <t>Hybrid</t>
        </is>
      </c>
      <c r="H398" t="inlineStr">
        <is>
          <t>1/8oz</t>
        </is>
      </c>
      <c r="I398" t="inlineStr">
        <is>
          <t>10</t>
        </is>
      </c>
      <c r="J398" t="inlineStr"/>
      <c r="K398" t="inlineStr"/>
      <c r="L398" t="inlineStr">
        <is>
          <t>6a46b780f2ac5b0006a601df</t>
        </is>
      </c>
      <c r="M398" t="inlineStr">
        <is>
          <t>Buds (prepackaged)</t>
        </is>
      </c>
      <c r="N398" t="inlineStr">
        <is>
          <t>Glorious Feels 3.5g</t>
        </is>
      </c>
      <c r="O398" t="inlineStr">
        <is>
          <t>https://shoppure.com/stores/pure-new-buffalo/product/glorious-feels-prepack-peach-pie</t>
        </is>
      </c>
      <c r="P398" t="n">
        <v>0</v>
      </c>
      <c r="Q398" t="n">
        <v>0</v>
      </c>
      <c r="R398" t="n">
        <v>1</v>
      </c>
      <c r="S398" t="n">
        <v>0</v>
      </c>
      <c r="T398" t="n">
        <v>0</v>
      </c>
      <c r="U398" t="n">
        <v>0</v>
      </c>
      <c r="V398" t="n">
        <v>0</v>
      </c>
      <c r="W398" t="n">
        <v>0</v>
      </c>
      <c r="X398" t="n">
        <v>0</v>
      </c>
      <c r="Y398" t="n">
        <v>0</v>
      </c>
      <c r="Z398">
        <f>SUM(P398,Q398,U398,V398,X398,Y398)</f>
        <v/>
      </c>
      <c r="AA398">
        <f>SUM(R398,S398,T398,W398)</f>
        <v/>
      </c>
      <c r="AB398">
        <f>3*Z398+AA398</f>
        <v/>
      </c>
    </row>
    <row r="399">
      <c r="A399" t="inlineStr">
        <is>
          <t>New Buffalo</t>
        </is>
      </c>
      <c r="B399" t="inlineStr">
        <is>
          <t>69e564ef87629e7b1319da56</t>
        </is>
      </c>
      <c r="C399" t="inlineStr">
        <is>
          <t>MI Six - Prepack - Grease Bucket</t>
        </is>
      </c>
      <c r="D399" t="inlineStr">
        <is>
          <t>MI Six 14g</t>
        </is>
      </c>
      <c r="E399" t="inlineStr">
        <is>
          <t>Flower</t>
        </is>
      </c>
      <c r="F399" t="inlineStr"/>
      <c r="G399" t="inlineStr">
        <is>
          <t>Indica-Hybrid</t>
        </is>
      </c>
      <c r="H399" t="inlineStr">
        <is>
          <t>1/2oz</t>
        </is>
      </c>
      <c r="I399" t="inlineStr">
        <is>
          <t>29</t>
        </is>
      </c>
      <c r="J399" t="inlineStr"/>
      <c r="K399" t="inlineStr"/>
      <c r="L399" t="inlineStr">
        <is>
          <t>69d06387f0cf850007beab28</t>
        </is>
      </c>
      <c r="M399" t="inlineStr">
        <is>
          <t>Buds (prepackaged)</t>
        </is>
      </c>
      <c r="N399" t="inlineStr">
        <is>
          <t>MI Six 14g</t>
        </is>
      </c>
      <c r="O399" t="inlineStr">
        <is>
          <t>https://shoppure.com/stores/pure-new-buffalo/product/mi-six-prepack-grease-bucket</t>
        </is>
      </c>
      <c r="P399" t="n">
        <v>0</v>
      </c>
      <c r="Q399" t="n">
        <v>0</v>
      </c>
      <c r="R399" t="n">
        <v>1</v>
      </c>
      <c r="S399" t="n">
        <v>0</v>
      </c>
      <c r="T399" t="n">
        <v>0</v>
      </c>
      <c r="U399" t="n">
        <v>0</v>
      </c>
      <c r="V399" t="n">
        <v>0</v>
      </c>
      <c r="W399" t="n">
        <v>0</v>
      </c>
      <c r="X399" t="n">
        <v>0</v>
      </c>
      <c r="Y399" t="n">
        <v>0</v>
      </c>
      <c r="Z399">
        <f>SUM(P399,Q399,U399,V399,X399,Y399)</f>
        <v/>
      </c>
      <c r="AA399">
        <f>SUM(R399,S399,T399,W399)</f>
        <v/>
      </c>
      <c r="AB399">
        <f>3*Z399+AA399</f>
        <v/>
      </c>
    </row>
    <row r="400">
      <c r="A400" t="inlineStr">
        <is>
          <t>New Buffalo</t>
        </is>
      </c>
      <c r="B400" t="inlineStr">
        <is>
          <t>6ab2cf25c27e9700076a6f5a</t>
        </is>
      </c>
      <c r="C400" t="inlineStr">
        <is>
          <t>Minntz Prepack - Honeydew</t>
        </is>
      </c>
      <c r="D400" t="inlineStr">
        <is>
          <t>Seed Junky Minntz Prepack 3.5g</t>
        </is>
      </c>
      <c r="E400" t="inlineStr">
        <is>
          <t>Flower</t>
        </is>
      </c>
      <c r="F400" t="inlineStr"/>
      <c r="G400" t="inlineStr">
        <is>
          <t>Hybrid</t>
        </is>
      </c>
      <c r="H400" t="inlineStr">
        <is>
          <t>1/8oz</t>
        </is>
      </c>
      <c r="I400" t="inlineStr">
        <is>
          <t>25</t>
        </is>
      </c>
      <c r="J400" t="inlineStr"/>
      <c r="K400" t="inlineStr"/>
      <c r="L400" t="inlineStr">
        <is>
          <t>6a99c60bcc860d00073b2927</t>
        </is>
      </c>
      <c r="M400" t="inlineStr">
        <is>
          <t>Buds (prepackaged)</t>
        </is>
      </c>
      <c r="N400" t="inlineStr">
        <is>
          <t>Seed Junky Minntz Prepack 3.5g</t>
        </is>
      </c>
      <c r="O400" t="inlineStr">
        <is>
          <t>https://shoppure.com/stores/pure-new-buffalo/product/minntz-prepack-honeydew</t>
        </is>
      </c>
      <c r="P400" t="n">
        <v>0</v>
      </c>
      <c r="Q400" t="n">
        <v>0</v>
      </c>
      <c r="R400" t="n">
        <v>1</v>
      </c>
      <c r="S400" t="n">
        <v>0</v>
      </c>
      <c r="T400" t="n">
        <v>0</v>
      </c>
      <c r="U400" t="n">
        <v>0</v>
      </c>
      <c r="V400" t="n">
        <v>0</v>
      </c>
      <c r="W400" t="n">
        <v>1</v>
      </c>
      <c r="X400" t="n">
        <v>0</v>
      </c>
      <c r="Y400" t="n">
        <v>0</v>
      </c>
      <c r="Z400">
        <f>SUM(P400,Q400,U400,V400,X400,Y400)</f>
        <v/>
      </c>
      <c r="AA400">
        <f>SUM(R400,S400,T400,W400)</f>
        <v/>
      </c>
      <c r="AB400">
        <f>3*Z400+AA400</f>
        <v/>
      </c>
    </row>
    <row r="401">
      <c r="A401" t="inlineStr">
        <is>
          <t>New Buffalo</t>
        </is>
      </c>
      <c r="B401" t="inlineStr">
        <is>
          <t>6a90a15974687e8002a5dac4</t>
        </is>
      </c>
      <c r="C401" t="inlineStr">
        <is>
          <t>Bossy Tincture - Sleep</t>
        </is>
      </c>
      <c r="D401" t="inlineStr">
        <is>
          <t>Bossy Tincture</t>
        </is>
      </c>
      <c r="E401" t="inlineStr">
        <is>
          <t>Tincture</t>
        </is>
      </c>
      <c r="F401" t="inlineStr">
        <is>
          <t>ratio</t>
        </is>
      </c>
      <c r="G401" t="inlineStr">
        <is>
          <t>Indica</t>
        </is>
      </c>
      <c r="H401" t="inlineStr">
        <is>
          <t>0.02g</t>
        </is>
      </c>
      <c r="I401" t="inlineStr">
        <is>
          <t>20</t>
        </is>
      </c>
      <c r="J401" t="inlineStr"/>
      <c r="K401" t="inlineStr"/>
      <c r="L401" t="inlineStr">
        <is>
          <t>640a26ce4173730007ec1f14</t>
        </is>
      </c>
      <c r="M401" t="inlineStr">
        <is>
          <t>Infused Liquid (Each)</t>
        </is>
      </c>
      <c r="N401" t="inlineStr">
        <is>
          <t>Bossy Tincture</t>
        </is>
      </c>
      <c r="O401" t="inlineStr">
        <is>
          <t>https://shoppure.com/stores/pure-new-buffalo/product/bossy-tincture-sleep</t>
        </is>
      </c>
      <c r="P401" t="n">
        <v>0</v>
      </c>
      <c r="Q401" t="n">
        <v>0</v>
      </c>
      <c r="R401" t="n">
        <v>1</v>
      </c>
      <c r="S401" t="n">
        <v>0</v>
      </c>
      <c r="T401" t="n">
        <v>0</v>
      </c>
      <c r="U401" t="n">
        <v>0</v>
      </c>
      <c r="V401" t="n">
        <v>0</v>
      </c>
      <c r="W401" t="n">
        <v>0</v>
      </c>
      <c r="X401" t="n">
        <v>0</v>
      </c>
      <c r="Y401" t="n">
        <v>0</v>
      </c>
      <c r="Z401">
        <f>SUM(P401,Q401,U401,V401,X401,Y401)</f>
        <v/>
      </c>
      <c r="AA401">
        <f>SUM(R401,S401,T401,W401)</f>
        <v/>
      </c>
      <c r="AB401">
        <f>3*Z401+AA401</f>
        <v/>
      </c>
    </row>
    <row r="402">
      <c r="A402" t="inlineStr">
        <is>
          <t>New Buffalo</t>
        </is>
      </c>
      <c r="B402" t="inlineStr">
        <is>
          <t>6810eeb9902e4176c473a3ac</t>
        </is>
      </c>
      <c r="C402" t="inlineStr">
        <is>
          <t>Chill Medicated - - 1:1 THC/CBD - Relax</t>
        </is>
      </c>
      <c r="D402" t="inlineStr">
        <is>
          <t>Chill Medicated</t>
        </is>
      </c>
      <c r="E402" t="inlineStr">
        <is>
          <t>Topicals</t>
        </is>
      </c>
      <c r="F402" t="inlineStr">
        <is>
          <t>balms</t>
        </is>
      </c>
      <c r="G402" t="inlineStr">
        <is>
          <t>1 to 1</t>
        </is>
      </c>
      <c r="H402" t="inlineStr">
        <is>
          <t>.5g</t>
        </is>
      </c>
      <c r="I402" t="inlineStr">
        <is>
          <t>40</t>
        </is>
      </c>
      <c r="J402" t="inlineStr"/>
      <c r="K402" t="inlineStr"/>
      <c r="L402" t="inlineStr">
        <is>
          <t>651736caf80dcb000716f3dd</t>
        </is>
      </c>
      <c r="M402" t="inlineStr">
        <is>
          <t>Topicals</t>
        </is>
      </c>
      <c r="N402" t="inlineStr">
        <is>
          <t>Chill Topical</t>
        </is>
      </c>
      <c r="O402" t="inlineStr">
        <is>
          <t>https://shoppure.com/stores/pure-new-buffalo/product/chill-medicated-1-1-thc-cbd-relax</t>
        </is>
      </c>
      <c r="P402" t="n">
        <v>0</v>
      </c>
      <c r="Q402" t="n">
        <v>0</v>
      </c>
      <c r="R402" t="n">
        <v>0</v>
      </c>
      <c r="S402" t="n">
        <v>0</v>
      </c>
      <c r="T402" t="n">
        <v>0</v>
      </c>
      <c r="U402" t="n">
        <v>0</v>
      </c>
      <c r="V402" t="n">
        <v>0</v>
      </c>
      <c r="W402" t="n">
        <v>0</v>
      </c>
      <c r="X402" t="n">
        <v>0</v>
      </c>
      <c r="Y402" t="n">
        <v>0</v>
      </c>
      <c r="Z402">
        <f>SUM(P402,Q402,U402,V402,X402,Y402)</f>
        <v/>
      </c>
      <c r="AA402">
        <f>SUM(R402,S402,T402,W402)</f>
        <v/>
      </c>
      <c r="AB402">
        <f>3*Z402+AA402</f>
        <v/>
      </c>
    </row>
    <row r="403">
      <c r="A403" t="inlineStr">
        <is>
          <t>New Buffalo</t>
        </is>
      </c>
      <c r="B403" t="inlineStr">
        <is>
          <t>67d75f536fd09630e725498a</t>
        </is>
      </c>
      <c r="C403" t="inlineStr">
        <is>
          <t>Chill Medicated - - 1:1 THC/CBD Body Rub - Vanilla Lust</t>
        </is>
      </c>
      <c r="D403" t="inlineStr">
        <is>
          <t>Chill Topical</t>
        </is>
      </c>
      <c r="E403" t="inlineStr">
        <is>
          <t>Topicals</t>
        </is>
      </c>
      <c r="F403" t="inlineStr"/>
      <c r="G403" t="inlineStr">
        <is>
          <t>1 to 1</t>
        </is>
      </c>
      <c r="H403" t="inlineStr">
        <is>
          <t>.5g</t>
        </is>
      </c>
      <c r="I403" t="inlineStr">
        <is>
          <t>50</t>
        </is>
      </c>
      <c r="J403" t="inlineStr"/>
      <c r="K403" t="inlineStr"/>
      <c r="L403" t="inlineStr">
        <is>
          <t>63fc45ce1d066a0007cf4d59</t>
        </is>
      </c>
      <c r="M403" t="inlineStr">
        <is>
          <t>Topicals</t>
        </is>
      </c>
      <c r="N403" t="inlineStr">
        <is>
          <t>Chill Topical</t>
        </is>
      </c>
      <c r="O403" t="inlineStr">
        <is>
          <t>https://shoppure.com/stores/pure-new-buffalo/product/chill-medicated-1-1-thc-cbd-body-rub-vanilla-lust</t>
        </is>
      </c>
      <c r="P403" t="n">
        <v>0</v>
      </c>
      <c r="Q403" t="n">
        <v>0</v>
      </c>
      <c r="R403" t="n">
        <v>1</v>
      </c>
      <c r="S403" t="n">
        <v>0</v>
      </c>
      <c r="T403" t="n">
        <v>0</v>
      </c>
      <c r="U403" t="n">
        <v>0</v>
      </c>
      <c r="V403" t="n">
        <v>0</v>
      </c>
      <c r="W403" t="n">
        <v>0</v>
      </c>
      <c r="X403" t="n">
        <v>0</v>
      </c>
      <c r="Y403" t="n">
        <v>0</v>
      </c>
      <c r="Z403">
        <f>SUM(P403,Q403,U403,V403,X403,Y403)</f>
        <v/>
      </c>
      <c r="AA403">
        <f>SUM(R403,S403,T403,W403)</f>
        <v/>
      </c>
      <c r="AB403">
        <f>3*Z403+AA403</f>
        <v/>
      </c>
    </row>
    <row r="404">
      <c r="A404" t="inlineStr">
        <is>
          <t>New Buffalo</t>
        </is>
      </c>
      <c r="B404" t="inlineStr">
        <is>
          <t>6810eeb9902e4176c473a3ab</t>
        </is>
      </c>
      <c r="C404" t="inlineStr">
        <is>
          <t>Chill Medicated - 2000mg 1:1 THC/CBD - Extreme X</t>
        </is>
      </c>
      <c r="D404" t="inlineStr">
        <is>
          <t>Chill Medicated</t>
        </is>
      </c>
      <c r="E404" t="inlineStr">
        <is>
          <t>Topicals</t>
        </is>
      </c>
      <c r="F404" t="inlineStr">
        <is>
          <t>balms</t>
        </is>
      </c>
      <c r="G404" t="inlineStr">
        <is>
          <t>1 to 1</t>
        </is>
      </c>
      <c r="H404" t="inlineStr">
        <is>
          <t>2g</t>
        </is>
      </c>
      <c r="I404" t="inlineStr">
        <is>
          <t>80</t>
        </is>
      </c>
      <c r="J404" t="inlineStr"/>
      <c r="K404" t="inlineStr"/>
      <c r="L404" t="inlineStr">
        <is>
          <t>63fc45ce1d066a0007cf4d61</t>
        </is>
      </c>
      <c r="M404" t="inlineStr">
        <is>
          <t>Topicals</t>
        </is>
      </c>
      <c r="N404" t="inlineStr">
        <is>
          <t>Chill Topical</t>
        </is>
      </c>
      <c r="O404" t="inlineStr">
        <is>
          <t>https://shoppure.com/stores/pure-new-buffalo/product/chill-medicated-2000mg-1-1-thc-cbd-extreme-x</t>
        </is>
      </c>
      <c r="P404" t="n">
        <v>0</v>
      </c>
      <c r="Q404" t="n">
        <v>0</v>
      </c>
      <c r="R404" t="n">
        <v>0</v>
      </c>
      <c r="S404" t="n">
        <v>0</v>
      </c>
      <c r="T404" t="n">
        <v>0</v>
      </c>
      <c r="U404" t="n">
        <v>0</v>
      </c>
      <c r="V404" t="n">
        <v>0</v>
      </c>
      <c r="W404" t="n">
        <v>0</v>
      </c>
      <c r="X404" t="n">
        <v>0</v>
      </c>
      <c r="Y404" t="n">
        <v>0</v>
      </c>
      <c r="Z404">
        <f>SUM(P404,Q404,U404,V404,X404,Y404)</f>
        <v/>
      </c>
      <c r="AA404">
        <f>SUM(R404,S404,T404,W404)</f>
        <v/>
      </c>
      <c r="AB404">
        <f>3*Z404+AA404</f>
        <v/>
      </c>
    </row>
    <row r="405">
      <c r="A405" t="inlineStr">
        <is>
          <t>New Buffalo</t>
        </is>
      </c>
      <c r="B405" t="inlineStr">
        <is>
          <t>67d75f536fd09630e7254989</t>
        </is>
      </c>
      <c r="C405" t="inlineStr">
        <is>
          <t>Chill Medicated - - 1:1 THC/CBD Body Rub -  Majestic Mint</t>
        </is>
      </c>
      <c r="D405" t="inlineStr">
        <is>
          <t>Chill Medicated</t>
        </is>
      </c>
      <c r="E405" t="inlineStr">
        <is>
          <t>Topicals</t>
        </is>
      </c>
      <c r="F405" t="inlineStr">
        <is>
          <t>balms</t>
        </is>
      </c>
      <c r="G405" t="inlineStr">
        <is>
          <t>1 to 1</t>
        </is>
      </c>
      <c r="H405" t="inlineStr">
        <is>
          <t>.5g</t>
        </is>
      </c>
      <c r="I405" t="inlineStr">
        <is>
          <t>50</t>
        </is>
      </c>
      <c r="J405" t="inlineStr"/>
      <c r="K405" t="inlineStr"/>
      <c r="L405" t="inlineStr">
        <is>
          <t>63fc45cd1d066a0007cf4cdf</t>
        </is>
      </c>
      <c r="M405" t="inlineStr">
        <is>
          <t>Topicals</t>
        </is>
      </c>
      <c r="N405" t="inlineStr">
        <is>
          <t>Chill Topical</t>
        </is>
      </c>
      <c r="O405" t="inlineStr">
        <is>
          <t>https://shoppure.com/stores/pure-new-buffalo/product/chill-medicated-1-1-thc-cbd-body-rub-majestic-mint</t>
        </is>
      </c>
      <c r="P405" t="n">
        <v>0</v>
      </c>
      <c r="Q405" t="n">
        <v>0</v>
      </c>
      <c r="R405" t="n">
        <v>0</v>
      </c>
      <c r="S405" t="n">
        <v>0</v>
      </c>
      <c r="T405" t="n">
        <v>0</v>
      </c>
      <c r="U405" t="n">
        <v>0</v>
      </c>
      <c r="V405" t="n">
        <v>0</v>
      </c>
      <c r="W405" t="n">
        <v>0</v>
      </c>
      <c r="X405" t="n">
        <v>1</v>
      </c>
      <c r="Y405" t="n">
        <v>0</v>
      </c>
      <c r="Z405">
        <f>SUM(P405,Q405,U405,V405,X405,Y405)</f>
        <v/>
      </c>
      <c r="AA405">
        <f>SUM(R405,S405,T405,W405)</f>
        <v/>
      </c>
      <c r="AB405">
        <f>3*Z405+AA405</f>
        <v/>
      </c>
    </row>
    <row r="406">
      <c r="A406" t="inlineStr">
        <is>
          <t>New Buffalo</t>
        </is>
      </c>
      <c r="B406" t="inlineStr">
        <is>
          <t>6920f4eb4e40ce5fb62478db</t>
        </is>
      </c>
      <c r="C406" t="inlineStr">
        <is>
          <t>Chill Medicated - 2000mg Roll-On - Subzero</t>
        </is>
      </c>
      <c r="D406" t="inlineStr">
        <is>
          <t>Chill Medicated</t>
        </is>
      </c>
      <c r="E406" t="inlineStr">
        <is>
          <t>Topicals</t>
        </is>
      </c>
      <c r="F406" t="inlineStr">
        <is>
          <t>sticks-roll-ons</t>
        </is>
      </c>
      <c r="G406" t="inlineStr">
        <is>
          <t>THC</t>
        </is>
      </c>
      <c r="H406" t="inlineStr">
        <is>
          <t>2g</t>
        </is>
      </c>
      <c r="I406" t="inlineStr">
        <is>
          <t>35</t>
        </is>
      </c>
      <c r="J406" t="inlineStr"/>
      <c r="K406" t="inlineStr"/>
      <c r="L406" t="inlineStr">
        <is>
          <t>6917970d0190b30007626d0d</t>
        </is>
      </c>
      <c r="M406" t="inlineStr">
        <is>
          <t>Topicals</t>
        </is>
      </c>
      <c r="N406" t="inlineStr">
        <is>
          <t>Chill Topical</t>
        </is>
      </c>
      <c r="O406" t="inlineStr">
        <is>
          <t>https://shoppure.com/stores/pure-new-buffalo/product/chill-medicated-2000mg-roll-on-subzero</t>
        </is>
      </c>
      <c r="P406" t="n">
        <v>0</v>
      </c>
      <c r="Q406" t="n">
        <v>0</v>
      </c>
      <c r="R406" t="n">
        <v>0</v>
      </c>
      <c r="S406" t="n">
        <v>0</v>
      </c>
      <c r="T406" t="n">
        <v>0</v>
      </c>
      <c r="U406" t="n">
        <v>0</v>
      </c>
      <c r="V406" t="n">
        <v>0</v>
      </c>
      <c r="W406" t="n">
        <v>0</v>
      </c>
      <c r="X406" t="n">
        <v>0</v>
      </c>
      <c r="Y406" t="n">
        <v>0</v>
      </c>
      <c r="Z406">
        <f>SUM(P406,Q406,U406,V406,X406,Y406)</f>
        <v/>
      </c>
      <c r="AA406">
        <f>SUM(R406,S406,T406,W406)</f>
        <v/>
      </c>
      <c r="AB406">
        <f>3*Z406+AA406</f>
        <v/>
      </c>
    </row>
    <row r="407">
      <c r="A407" t="inlineStr">
        <is>
          <t>New Buffalo</t>
        </is>
      </c>
      <c r="B407" t="inlineStr">
        <is>
          <t>67d761c563d6dd6cf6ffb529</t>
        </is>
      </c>
      <c r="C407" t="inlineStr">
        <is>
          <t>Chill Medicated - - 1:1 THC/CBD Body Rub - Maxx</t>
        </is>
      </c>
      <c r="D407" t="inlineStr">
        <is>
          <t>Chill Medicated</t>
        </is>
      </c>
      <c r="E407" t="inlineStr">
        <is>
          <t>Topicals</t>
        </is>
      </c>
      <c r="F407" t="inlineStr">
        <is>
          <t>balms</t>
        </is>
      </c>
      <c r="G407" t="inlineStr">
        <is>
          <t>1 to 1</t>
        </is>
      </c>
      <c r="H407" t="inlineStr">
        <is>
          <t>1g</t>
        </is>
      </c>
      <c r="I407" t="inlineStr">
        <is>
          <t>50</t>
        </is>
      </c>
      <c r="J407" t="inlineStr"/>
      <c r="K407" t="inlineStr"/>
      <c r="L407" t="inlineStr">
        <is>
          <t>641c862d309ca10007026bb3</t>
        </is>
      </c>
      <c r="M407" t="inlineStr">
        <is>
          <t>Topicals</t>
        </is>
      </c>
      <c r="N407" t="inlineStr">
        <is>
          <t>Chill Topical</t>
        </is>
      </c>
      <c r="O407" t="inlineStr">
        <is>
          <t>https://shoppure.com/stores/pure-new-buffalo/product/chill-medicated-1-1-thc-cbd-body-rub-maxx</t>
        </is>
      </c>
      <c r="P407" t="n">
        <v>0</v>
      </c>
      <c r="Q407" t="n">
        <v>0</v>
      </c>
      <c r="R407" t="n">
        <v>0</v>
      </c>
      <c r="S407" t="n">
        <v>0</v>
      </c>
      <c r="T407" t="n">
        <v>0</v>
      </c>
      <c r="U407" t="n">
        <v>0</v>
      </c>
      <c r="V407" t="n">
        <v>0</v>
      </c>
      <c r="W407" t="n">
        <v>0</v>
      </c>
      <c r="X407" t="n">
        <v>0</v>
      </c>
      <c r="Y407" t="n">
        <v>0</v>
      </c>
      <c r="Z407">
        <f>SUM(P407,Q407,U407,V407,X407,Y407)</f>
        <v/>
      </c>
      <c r="AA407">
        <f>SUM(R407,S407,T407,W407)</f>
        <v/>
      </c>
      <c r="AB407">
        <f>3*Z407+AA407</f>
        <v/>
      </c>
    </row>
    <row r="408">
      <c r="A408" t="inlineStr">
        <is>
          <t>New Buffalo</t>
        </is>
      </c>
      <c r="B408" t="inlineStr">
        <is>
          <t>6800065a1ada42a370afa9d7</t>
        </is>
      </c>
      <c r="C408" t="inlineStr">
        <is>
          <t>Pure vs Everybody M</t>
        </is>
      </c>
      <c r="D408" t="inlineStr">
        <is>
          <t>Pure</t>
        </is>
      </c>
      <c r="E408" t="inlineStr">
        <is>
          <t>Apparel</t>
        </is>
      </c>
      <c r="F408" t="inlineStr"/>
      <c r="G408" t="inlineStr">
        <is>
          <t>N/A</t>
        </is>
      </c>
      <c r="H408" t="inlineStr">
        <is>
          <t>N/A</t>
        </is>
      </c>
      <c r="I408" t="inlineStr">
        <is>
          <t>25</t>
        </is>
      </c>
      <c r="J408" t="inlineStr"/>
      <c r="K408" t="inlineStr"/>
      <c r="L408" t="inlineStr">
        <is>
          <t>680034d68dc4870007dd7637</t>
        </is>
      </c>
      <c r="M408" t="inlineStr">
        <is>
          <t>Accessory</t>
        </is>
      </c>
      <c r="N408" t="inlineStr">
        <is>
          <t>Store Merch</t>
        </is>
      </c>
      <c r="O408" t="inlineStr">
        <is>
          <t>https://shoppure.com/stores/pure-new-buffalo/product/pure-vs-everybody-m</t>
        </is>
      </c>
      <c r="P408" t="n">
        <v>0</v>
      </c>
      <c r="Q408" t="n">
        <v>0</v>
      </c>
      <c r="R408" t="n">
        <v>0</v>
      </c>
      <c r="S408" t="n">
        <v>1</v>
      </c>
      <c r="T408" t="n">
        <v>0</v>
      </c>
      <c r="U408" t="n">
        <v>0</v>
      </c>
      <c r="V408" t="n">
        <v>0</v>
      </c>
      <c r="W408" t="n">
        <v>0</v>
      </c>
      <c r="X408" t="n">
        <v>0</v>
      </c>
      <c r="Y408" t="n">
        <v>0</v>
      </c>
      <c r="Z408">
        <f>SUM(P408,Q408,U408,V408,X408,Y408)</f>
        <v/>
      </c>
      <c r="AA408">
        <f>SUM(R408,S408,T408,W408)</f>
        <v/>
      </c>
      <c r="AB408">
        <f>3*Z408+AA408</f>
        <v/>
      </c>
    </row>
    <row r="409">
      <c r="A409" t="inlineStr">
        <is>
          <t>New Buffalo</t>
        </is>
      </c>
      <c r="B409" t="inlineStr">
        <is>
          <t>678fc19bad0779c417a07dd2</t>
        </is>
      </c>
      <c r="C409" t="inlineStr">
        <is>
          <t>SAY NO TO HIGH PRICES T-SHIRT</t>
        </is>
      </c>
      <c r="D409" t="inlineStr">
        <is>
          <t>Pure</t>
        </is>
      </c>
      <c r="E409" t="inlineStr">
        <is>
          <t>Apparel</t>
        </is>
      </c>
      <c r="F409" t="inlineStr"/>
      <c r="G409" t="inlineStr">
        <is>
          <t>N/A</t>
        </is>
      </c>
      <c r="H409" t="inlineStr">
        <is>
          <t>N/A</t>
        </is>
      </c>
      <c r="I409" t="inlineStr">
        <is>
          <t>20</t>
        </is>
      </c>
      <c r="J409" t="inlineStr"/>
      <c r="K409" t="inlineStr"/>
      <c r="L409" t="inlineStr">
        <is>
          <t>65d8c272b01eb0000772e601</t>
        </is>
      </c>
      <c r="M409" t="inlineStr">
        <is>
          <t>Accessory</t>
        </is>
      </c>
      <c r="N409" t="inlineStr">
        <is>
          <t>Store Merch</t>
        </is>
      </c>
      <c r="O409" t="inlineStr">
        <is>
          <t>https://shoppure.com/stores/pure-new-buffalo/product/say-no-to-high-prices-t-shirt</t>
        </is>
      </c>
      <c r="P409" t="n">
        <v>0</v>
      </c>
      <c r="Q409" t="n">
        <v>0</v>
      </c>
      <c r="R409" t="n">
        <v>0</v>
      </c>
      <c r="S409" t="n">
        <v>1</v>
      </c>
      <c r="T409" t="n">
        <v>0</v>
      </c>
      <c r="U409" t="n">
        <v>0</v>
      </c>
      <c r="V409" t="n">
        <v>0</v>
      </c>
      <c r="W409" t="n">
        <v>0</v>
      </c>
      <c r="X409" t="n">
        <v>0</v>
      </c>
      <c r="Y409" t="n">
        <v>1</v>
      </c>
      <c r="Z409">
        <f>SUM(P409,Q409,U409,V409,X409,Y409)</f>
        <v/>
      </c>
      <c r="AA409">
        <f>SUM(R409,S409,T409,W409)</f>
        <v/>
      </c>
      <c r="AB409">
        <f>3*Z409+AA409</f>
        <v/>
      </c>
    </row>
    <row r="410">
      <c r="A410" t="inlineStr">
        <is>
          <t>New Buffalo</t>
        </is>
      </c>
      <c r="B410" t="inlineStr">
        <is>
          <t>678fc19bad0779c417a07dd3</t>
        </is>
      </c>
      <c r="C410" t="inlineStr">
        <is>
          <t>Pure Outlet Tshirt</t>
        </is>
      </c>
      <c r="D410" t="inlineStr">
        <is>
          <t>Store Merch</t>
        </is>
      </c>
      <c r="E410" t="inlineStr">
        <is>
          <t>Apparel</t>
        </is>
      </c>
      <c r="F410" t="inlineStr"/>
      <c r="G410" t="inlineStr">
        <is>
          <t>N/A</t>
        </is>
      </c>
      <c r="H410" t="inlineStr">
        <is>
          <t>N/A</t>
        </is>
      </c>
      <c r="I410" t="inlineStr">
        <is>
          <t>20</t>
        </is>
      </c>
      <c r="J410" t="inlineStr"/>
      <c r="K410" t="inlineStr"/>
      <c r="L410" t="inlineStr">
        <is>
          <t>678fd1b5c41d3f000796fad1</t>
        </is>
      </c>
      <c r="M410" t="inlineStr">
        <is>
          <t>Accessory</t>
        </is>
      </c>
      <c r="N410" t="inlineStr">
        <is>
          <t>Store Merch</t>
        </is>
      </c>
      <c r="O410" t="inlineStr">
        <is>
          <t>https://shoppure.com/stores/pure-new-buffalo/product/pure-outlet-tshirt</t>
        </is>
      </c>
      <c r="P410" t="n">
        <v>0</v>
      </c>
      <c r="Q410" t="n">
        <v>0</v>
      </c>
      <c r="R410" t="n">
        <v>1</v>
      </c>
      <c r="S410" t="n">
        <v>1</v>
      </c>
      <c r="T410" t="n">
        <v>0</v>
      </c>
      <c r="U410" t="n">
        <v>0</v>
      </c>
      <c r="V410" t="n">
        <v>0</v>
      </c>
      <c r="W410" t="n">
        <v>0</v>
      </c>
      <c r="X410" t="n">
        <v>0</v>
      </c>
      <c r="Y410" t="n">
        <v>0</v>
      </c>
      <c r="Z410">
        <f>SUM(P410,Q410,U410,V410,X410,Y410)</f>
        <v/>
      </c>
      <c r="AA410">
        <f>SUM(R410,S410,T410,W410)</f>
        <v/>
      </c>
      <c r="AB410">
        <f>3*Z410+AA410</f>
        <v/>
      </c>
    </row>
    <row r="411">
      <c r="A411" t="inlineStr">
        <is>
          <t>New Buffalo</t>
        </is>
      </c>
      <c r="B411" t="inlineStr">
        <is>
          <t>6800065a1ada42a370afa9d9</t>
        </is>
      </c>
      <c r="C411" t="inlineStr">
        <is>
          <t>Pure vs Everybody XL</t>
        </is>
      </c>
      <c r="D411" t="inlineStr">
        <is>
          <t>Pure</t>
        </is>
      </c>
      <c r="E411" t="inlineStr">
        <is>
          <t>Apparel</t>
        </is>
      </c>
      <c r="F411" t="inlineStr"/>
      <c r="G411" t="inlineStr">
        <is>
          <t>N/A</t>
        </is>
      </c>
      <c r="H411" t="inlineStr">
        <is>
          <t>N/A</t>
        </is>
      </c>
      <c r="I411" t="inlineStr">
        <is>
          <t>25</t>
        </is>
      </c>
      <c r="J411" t="inlineStr"/>
      <c r="K411" t="inlineStr"/>
      <c r="L411" t="inlineStr">
        <is>
          <t>680034d58dc4870007dd7630</t>
        </is>
      </c>
      <c r="M411" t="inlineStr">
        <is>
          <t>Accessory</t>
        </is>
      </c>
      <c r="N411" t="inlineStr">
        <is>
          <t>Store Merch</t>
        </is>
      </c>
      <c r="O411" t="inlineStr">
        <is>
          <t>https://shoppure.com/stores/pure-new-buffalo/product/pure-vs-everybody-xl</t>
        </is>
      </c>
      <c r="P411" t="n">
        <v>0</v>
      </c>
      <c r="Q411" t="n">
        <v>0</v>
      </c>
      <c r="R411" t="n">
        <v>0</v>
      </c>
      <c r="S411" t="n">
        <v>1</v>
      </c>
      <c r="T411" t="n">
        <v>0</v>
      </c>
      <c r="U411" t="n">
        <v>0</v>
      </c>
      <c r="V411" t="n">
        <v>0</v>
      </c>
      <c r="W411" t="n">
        <v>0</v>
      </c>
      <c r="X411" t="n">
        <v>0</v>
      </c>
      <c r="Y411" t="n">
        <v>0</v>
      </c>
      <c r="Z411">
        <f>SUM(P411,Q411,U411,V411,X411,Y411)</f>
        <v/>
      </c>
      <c r="AA411">
        <f>SUM(R411,S411,T411,W411)</f>
        <v/>
      </c>
      <c r="AB411">
        <f>3*Z411+AA411</f>
        <v/>
      </c>
    </row>
    <row r="412">
      <c r="A412" t="inlineStr">
        <is>
          <t>New Buffalo</t>
        </is>
      </c>
      <c r="B412" t="inlineStr">
        <is>
          <t>6800065a1ada42a370afa9d6</t>
        </is>
      </c>
      <c r="C412" t="inlineStr">
        <is>
          <t>Pure vs Everybody SM</t>
        </is>
      </c>
      <c r="D412" t="inlineStr">
        <is>
          <t>Pure</t>
        </is>
      </c>
      <c r="E412" t="inlineStr">
        <is>
          <t>Apparel</t>
        </is>
      </c>
      <c r="F412" t="inlineStr"/>
      <c r="G412" t="inlineStr">
        <is>
          <t>N/A</t>
        </is>
      </c>
      <c r="H412" t="inlineStr">
        <is>
          <t>N/A</t>
        </is>
      </c>
      <c r="I412" t="inlineStr">
        <is>
          <t>25</t>
        </is>
      </c>
      <c r="J412" t="inlineStr"/>
      <c r="K412" t="inlineStr"/>
      <c r="L412" t="inlineStr">
        <is>
          <t>680034d68dc4870007dd7634</t>
        </is>
      </c>
      <c r="M412" t="inlineStr">
        <is>
          <t>Accessory</t>
        </is>
      </c>
      <c r="N412" t="inlineStr">
        <is>
          <t>Store Merch</t>
        </is>
      </c>
      <c r="O412" t="inlineStr">
        <is>
          <t>https://shoppure.com/stores/pure-new-buffalo/product/pure-vs-everybody-sm</t>
        </is>
      </c>
      <c r="P412" t="n">
        <v>0</v>
      </c>
      <c r="Q412" t="n">
        <v>0</v>
      </c>
      <c r="R412" t="n">
        <v>0</v>
      </c>
      <c r="S412" t="n">
        <v>1</v>
      </c>
      <c r="T412" t="n">
        <v>0</v>
      </c>
      <c r="U412" t="n">
        <v>0</v>
      </c>
      <c r="V412" t="n">
        <v>0</v>
      </c>
      <c r="W412" t="n">
        <v>0</v>
      </c>
      <c r="X412" t="n">
        <v>0</v>
      </c>
      <c r="Y412" t="n">
        <v>0</v>
      </c>
      <c r="Z412">
        <f>SUM(P412,Q412,U412,V412,X412,Y412)</f>
        <v/>
      </c>
      <c r="AA412">
        <f>SUM(R412,S412,T412,W412)</f>
        <v/>
      </c>
      <c r="AB412">
        <f>3*Z412+AA412</f>
        <v/>
      </c>
    </row>
    <row r="413">
      <c r="A413" t="inlineStr">
        <is>
          <t>New Buffalo</t>
        </is>
      </c>
      <c r="B413" t="inlineStr">
        <is>
          <t>68695865a4fc045cc2f8720e</t>
        </is>
      </c>
      <c r="C413" t="inlineStr">
        <is>
          <t>Pure Beach towel</t>
        </is>
      </c>
      <c r="D413" t="inlineStr">
        <is>
          <t>Store Merch</t>
        </is>
      </c>
      <c r="E413" t="inlineStr">
        <is>
          <t>Apparel</t>
        </is>
      </c>
      <c r="F413" t="inlineStr"/>
      <c r="G413" t="inlineStr">
        <is>
          <t>N/A</t>
        </is>
      </c>
      <c r="H413" t="inlineStr">
        <is>
          <t>N/A</t>
        </is>
      </c>
      <c r="I413" t="inlineStr">
        <is>
          <t>30</t>
        </is>
      </c>
      <c r="J413" t="inlineStr"/>
      <c r="K413" t="inlineStr"/>
      <c r="L413" t="inlineStr">
        <is>
          <t>6869656773238f0007d82089</t>
        </is>
      </c>
      <c r="M413" t="inlineStr">
        <is>
          <t>Accessory</t>
        </is>
      </c>
      <c r="N413" t="inlineStr">
        <is>
          <t>Store Merch</t>
        </is>
      </c>
      <c r="O413" t="inlineStr">
        <is>
          <t>https://shoppure.com/stores/pure-new-buffalo/product/pure-beach-towel</t>
        </is>
      </c>
      <c r="P413" t="n">
        <v>0</v>
      </c>
      <c r="Q413" t="n">
        <v>0</v>
      </c>
      <c r="R413" t="n">
        <v>1</v>
      </c>
      <c r="S413" t="n">
        <v>1</v>
      </c>
      <c r="T413" t="n">
        <v>0</v>
      </c>
      <c r="U413" t="n">
        <v>0</v>
      </c>
      <c r="V413" t="n">
        <v>0</v>
      </c>
      <c r="W413" t="n">
        <v>0</v>
      </c>
      <c r="X413" t="n">
        <v>0</v>
      </c>
      <c r="Y413" t="n">
        <v>0</v>
      </c>
      <c r="Z413">
        <f>SUM(P413,Q413,U413,V413,X413,Y413)</f>
        <v/>
      </c>
      <c r="AA413">
        <f>SUM(R413,S413,T413,W413)</f>
        <v/>
      </c>
      <c r="AB413">
        <f>3*Z413+AA413</f>
        <v/>
      </c>
    </row>
    <row r="414">
      <c r="A414" t="inlineStr">
        <is>
          <t>Oxford</t>
        </is>
      </c>
      <c r="B414" t="inlineStr">
        <is>
          <t>65bf9867c882ca0001412da3</t>
        </is>
      </c>
      <c r="C414" t="inlineStr">
        <is>
          <t>MKX 200mg THC Infused Syrup - Cherry</t>
        </is>
      </c>
      <c r="D414" t="inlineStr">
        <is>
          <t>MKX 200mg Syrups</t>
        </is>
      </c>
      <c r="E414" t="inlineStr">
        <is>
          <t>Edible</t>
        </is>
      </c>
      <c r="F414" t="inlineStr">
        <is>
          <t>drinks</t>
        </is>
      </c>
      <c r="G414" t="inlineStr">
        <is>
          <t>THC</t>
        </is>
      </c>
      <c r="H414" t="inlineStr">
        <is>
          <t>.2g</t>
        </is>
      </c>
      <c r="I414" t="inlineStr">
        <is>
          <t>6</t>
        </is>
      </c>
      <c r="J414" t="inlineStr"/>
      <c r="K414" t="inlineStr"/>
      <c r="L414" t="inlineStr">
        <is>
          <t>65bc64a7f2e57c000705e751</t>
        </is>
      </c>
      <c r="M414" t="inlineStr">
        <is>
          <t>Infused Liquid (Each)</t>
        </is>
      </c>
      <c r="N414" t="inlineStr">
        <is>
          <t>MKX 200mg Syrups</t>
        </is>
      </c>
      <c r="O414" t="inlineStr">
        <is>
          <t>https://shoppure.com/stores/pure-oxford-rec/product/mkx-200mg-thc-infused-syrup-cherry</t>
        </is>
      </c>
      <c r="P414" t="n">
        <v>0</v>
      </c>
      <c r="Q414" t="n">
        <v>0</v>
      </c>
      <c r="R414" t="n">
        <v>1</v>
      </c>
      <c r="S414" t="n">
        <v>0</v>
      </c>
      <c r="T414" t="n">
        <v>0</v>
      </c>
      <c r="U414" t="n">
        <v>0</v>
      </c>
      <c r="V414" t="n">
        <v>0</v>
      </c>
      <c r="W414" t="n">
        <v>0</v>
      </c>
      <c r="X414" t="n">
        <v>0</v>
      </c>
      <c r="Y414" t="n">
        <v>0</v>
      </c>
      <c r="Z414">
        <f>SUM(P414,Q414,U414,V414,X414,Y414)</f>
        <v/>
      </c>
      <c r="AA414">
        <f>SUM(R414,S414,T414,W414)</f>
        <v/>
      </c>
      <c r="AB414">
        <f>3*Z414+AA414</f>
        <v/>
      </c>
    </row>
    <row r="415">
      <c r="A415" t="inlineStr">
        <is>
          <t>Oxford</t>
        </is>
      </c>
      <c r="B415" t="inlineStr">
        <is>
          <t>68e02839b75cc388e700c42a</t>
        </is>
      </c>
      <c r="C415" t="inlineStr">
        <is>
          <t>Covert Cups 200mg - Hash Rosin - Strawberry Fields</t>
        </is>
      </c>
      <c r="D415" t="inlineStr">
        <is>
          <t>Covert Cups</t>
        </is>
      </c>
      <c r="E415" t="inlineStr">
        <is>
          <t>Edible</t>
        </is>
      </c>
      <c r="F415" t="inlineStr">
        <is>
          <t>chocolates</t>
        </is>
      </c>
      <c r="G415" t="inlineStr">
        <is>
          <t>Hybrid</t>
        </is>
      </c>
      <c r="H415" t="inlineStr">
        <is>
          <t>.2g</t>
        </is>
      </c>
      <c r="I415" t="inlineStr">
        <is>
          <t>8.5</t>
        </is>
      </c>
      <c r="J415" t="inlineStr"/>
      <c r="K415" t="inlineStr"/>
      <c r="L415" t="inlineStr">
        <is>
          <t>68d42cc74229f0000773286b</t>
        </is>
      </c>
      <c r="M415" t="inlineStr">
        <is>
          <t>Infused-Edible</t>
        </is>
      </c>
      <c r="N415" t="inlineStr">
        <is>
          <t>Covert Cups Hash Rosin 200mg</t>
        </is>
      </c>
      <c r="O415" t="inlineStr">
        <is>
          <t>https://shoppure.com/stores/pure-oxford-rec/product/covert-cups-200mg-hash-rosin-strawberry-fields</t>
        </is>
      </c>
      <c r="P415" t="n">
        <v>0</v>
      </c>
      <c r="Q415" t="n">
        <v>0</v>
      </c>
      <c r="R415" t="n">
        <v>0</v>
      </c>
      <c r="S415" t="n">
        <v>0</v>
      </c>
      <c r="T415" t="n">
        <v>0</v>
      </c>
      <c r="U415" t="n">
        <v>0</v>
      </c>
      <c r="V415" t="n">
        <v>0</v>
      </c>
      <c r="W415" t="n">
        <v>0</v>
      </c>
      <c r="X415" t="n">
        <v>0</v>
      </c>
      <c r="Y415" t="n">
        <v>0</v>
      </c>
      <c r="Z415">
        <f>SUM(P415,Q415,U415,V415,X415,Y415)</f>
        <v/>
      </c>
      <c r="AA415">
        <f>SUM(R415,S415,T415,W415)</f>
        <v/>
      </c>
      <c r="AB415">
        <f>3*Z415+AA415</f>
        <v/>
      </c>
    </row>
    <row r="416">
      <c r="A416" t="inlineStr">
        <is>
          <t>Oxford</t>
        </is>
      </c>
      <c r="B416" t="inlineStr">
        <is>
          <t>6688673ec9f5640001a4681f</t>
        </is>
      </c>
      <c r="C416" t="inlineStr">
        <is>
          <t>Chill Medicated 200mg Syrup - Grape</t>
        </is>
      </c>
      <c r="D416" t="inlineStr">
        <is>
          <t>Chill 200mg Syrups</t>
        </is>
      </c>
      <c r="E416" t="inlineStr">
        <is>
          <t>Edible</t>
        </is>
      </c>
      <c r="F416" t="inlineStr">
        <is>
          <t>drinks</t>
        </is>
      </c>
      <c r="G416" t="inlineStr">
        <is>
          <t>Hybrid</t>
        </is>
      </c>
      <c r="H416" t="inlineStr">
        <is>
          <t>.2g</t>
        </is>
      </c>
      <c r="I416" t="inlineStr">
        <is>
          <t>9</t>
        </is>
      </c>
      <c r="J416" t="inlineStr"/>
      <c r="K416" t="inlineStr"/>
      <c r="L416" t="inlineStr">
        <is>
          <t>640a46e65309a00007a9a973</t>
        </is>
      </c>
      <c r="M416" t="inlineStr">
        <is>
          <t>Infused Liquid (Each)</t>
        </is>
      </c>
      <c r="N416" t="inlineStr">
        <is>
          <t>Chill 200mg Syrups</t>
        </is>
      </c>
      <c r="O416" t="inlineStr">
        <is>
          <t>https://shoppure.com/stores/pure-oxford-rec/product/chill-medicated-200mg-syrup-grape</t>
        </is>
      </c>
      <c r="P416" t="n">
        <v>0</v>
      </c>
      <c r="Q416" t="n">
        <v>0</v>
      </c>
      <c r="R416" t="n">
        <v>1</v>
      </c>
      <c r="S416" t="n">
        <v>0</v>
      </c>
      <c r="T416" t="n">
        <v>0</v>
      </c>
      <c r="U416" t="n">
        <v>0</v>
      </c>
      <c r="V416" t="n">
        <v>0</v>
      </c>
      <c r="W416" t="n">
        <v>0</v>
      </c>
      <c r="X416" t="n">
        <v>0</v>
      </c>
      <c r="Y416" t="n">
        <v>0</v>
      </c>
      <c r="Z416">
        <f>SUM(P416,Q416,U416,V416,X416,Y416)</f>
        <v/>
      </c>
      <c r="AA416">
        <f>SUM(R416,S416,T416,W416)</f>
        <v/>
      </c>
      <c r="AB416">
        <f>3*Z416+AA416</f>
        <v/>
      </c>
    </row>
    <row r="417">
      <c r="A417" t="inlineStr">
        <is>
          <t>Oxford</t>
        </is>
      </c>
      <c r="B417" t="inlineStr">
        <is>
          <t>6a599990086be89b5d29606d</t>
        </is>
      </c>
      <c r="C417" t="inlineStr">
        <is>
          <t>Motor City Cannabites 200mg - Dill Pickle Pretzels</t>
        </is>
      </c>
      <c r="D417" t="inlineStr">
        <is>
          <t>Motor City Cannabites</t>
        </is>
      </c>
      <c r="E417" t="inlineStr">
        <is>
          <t>Edible</t>
        </is>
      </c>
      <c r="F417" t="inlineStr">
        <is>
          <t>savory-snacks</t>
        </is>
      </c>
      <c r="G417" t="inlineStr">
        <is>
          <t>Hybrid</t>
        </is>
      </c>
      <c r="H417" t="inlineStr">
        <is>
          <t>0.02g</t>
        </is>
      </c>
      <c r="I417" t="inlineStr">
        <is>
          <t>9.99</t>
        </is>
      </c>
      <c r="J417" t="inlineStr"/>
      <c r="K417" t="inlineStr"/>
      <c r="L417" t="inlineStr">
        <is>
          <t>6a592c83b909960007933a31</t>
        </is>
      </c>
      <c r="M417" t="inlineStr">
        <is>
          <t>Infused-Edible</t>
        </is>
      </c>
      <c r="N417" t="inlineStr">
        <is>
          <t>Motor City Cannabites</t>
        </is>
      </c>
      <c r="O417" t="inlineStr">
        <is>
          <t>https://shoppure.com/stores/pure-oxford-rec/product/motor-city-cannabites-200mg-dill-pickle-pretzels</t>
        </is>
      </c>
      <c r="P417" t="n">
        <v>0</v>
      </c>
      <c r="Q417" t="n">
        <v>0</v>
      </c>
      <c r="R417" t="n">
        <v>0</v>
      </c>
      <c r="S417" t="n">
        <v>0</v>
      </c>
      <c r="T417" t="n">
        <v>0</v>
      </c>
      <c r="U417" t="n">
        <v>0</v>
      </c>
      <c r="V417" t="n">
        <v>0</v>
      </c>
      <c r="W417" t="n">
        <v>0</v>
      </c>
      <c r="X417" t="n">
        <v>0</v>
      </c>
      <c r="Y417" t="n">
        <v>0</v>
      </c>
      <c r="Z417">
        <f>SUM(P417,Q417,U417,V417,X417,Y417)</f>
        <v/>
      </c>
      <c r="AA417">
        <f>SUM(R417,S417,T417,W417)</f>
        <v/>
      </c>
      <c r="AB417">
        <f>3*Z417+AA417</f>
        <v/>
      </c>
    </row>
    <row r="418">
      <c r="A418" t="inlineStr">
        <is>
          <t>Oxford</t>
        </is>
      </c>
      <c r="B418" t="inlineStr">
        <is>
          <t>6916706b7736bc6859836826</t>
        </is>
      </c>
      <c r="C418" t="inlineStr">
        <is>
          <t>Dope Rope 200mg - Cherry Fizz</t>
        </is>
      </c>
      <c r="D418" t="inlineStr">
        <is>
          <t>Dope Rope 200mg Gummies</t>
        </is>
      </c>
      <c r="E418" t="inlineStr">
        <is>
          <t>Edible</t>
        </is>
      </c>
      <c r="F418" t="inlineStr"/>
      <c r="G418" t="inlineStr">
        <is>
          <t>Hybrid</t>
        </is>
      </c>
      <c r="H418" t="inlineStr">
        <is>
          <t>0.02g</t>
        </is>
      </c>
      <c r="I418" t="inlineStr">
        <is>
          <t>4</t>
        </is>
      </c>
      <c r="J418" t="inlineStr"/>
      <c r="K418" t="inlineStr"/>
      <c r="L418" t="inlineStr">
        <is>
          <t>681ce094308f4800071e2f08</t>
        </is>
      </c>
      <c r="M418" t="inlineStr">
        <is>
          <t>Infused-Edible</t>
        </is>
      </c>
      <c r="N418" t="inlineStr">
        <is>
          <t>Dope Rope 200mg Gummies</t>
        </is>
      </c>
      <c r="O418" t="inlineStr">
        <is>
          <t>https://shoppure.com/stores/pure-oxford-rec/product/dope-rope-200mg-cherry-fizz</t>
        </is>
      </c>
      <c r="P418" t="n">
        <v>0</v>
      </c>
      <c r="Q418" t="n">
        <v>0</v>
      </c>
      <c r="R418" t="n">
        <v>1</v>
      </c>
      <c r="S418" t="n">
        <v>0</v>
      </c>
      <c r="T418" t="n">
        <v>0</v>
      </c>
      <c r="U418" t="n">
        <v>0</v>
      </c>
      <c r="V418" t="n">
        <v>0</v>
      </c>
      <c r="W418" t="n">
        <v>0</v>
      </c>
      <c r="X418" t="n">
        <v>0</v>
      </c>
      <c r="Y418" t="n">
        <v>0</v>
      </c>
      <c r="Z418">
        <f>SUM(P418,Q418,U418,V418,X418,Y418)</f>
        <v/>
      </c>
      <c r="AA418">
        <f>SUM(R418,S418,T418,W418)</f>
        <v/>
      </c>
      <c r="AB418">
        <f>3*Z418+AA418</f>
        <v/>
      </c>
    </row>
    <row r="419">
      <c r="A419" t="inlineStr">
        <is>
          <t>Oxford</t>
        </is>
      </c>
      <c r="B419" t="inlineStr">
        <is>
          <t>6ab43afcf5c57f0007968e20</t>
        </is>
      </c>
      <c r="C419" t="inlineStr">
        <is>
          <t>Mitten Extracts 200mg Fruit Chews - Crisp Pear</t>
        </is>
      </c>
      <c r="D419" t="inlineStr">
        <is>
          <t>Mitten 200mg Gummies</t>
        </is>
      </c>
      <c r="E419" t="inlineStr">
        <is>
          <t>Edible</t>
        </is>
      </c>
      <c r="F419" t="inlineStr">
        <is>
          <t>gummies</t>
        </is>
      </c>
      <c r="G419" t="inlineStr">
        <is>
          <t>Indica</t>
        </is>
      </c>
      <c r="H419" t="inlineStr">
        <is>
          <t>0.02g</t>
        </is>
      </c>
      <c r="I419" t="inlineStr">
        <is>
          <t>3.49</t>
        </is>
      </c>
      <c r="J419" t="inlineStr"/>
      <c r="K419" t="inlineStr"/>
      <c r="L419" t="inlineStr">
        <is>
          <t>6ab40f5f9582390007d171a9</t>
        </is>
      </c>
      <c r="M419" t="inlineStr">
        <is>
          <t>Infused-Edible</t>
        </is>
      </c>
      <c r="N419" t="inlineStr">
        <is>
          <t>Mitten 200mg Gummies</t>
        </is>
      </c>
      <c r="O419" t="inlineStr">
        <is>
          <t>https://shoppure.com/stores/pure-oxford-rec/product/mitten-extracts-200mg-fruit-chews-crisp-pear</t>
        </is>
      </c>
      <c r="P419" t="n">
        <v>0</v>
      </c>
      <c r="Q419" t="n">
        <v>0</v>
      </c>
      <c r="R419" t="n">
        <v>1</v>
      </c>
      <c r="S419" t="n">
        <v>0</v>
      </c>
      <c r="T419" t="n">
        <v>0</v>
      </c>
      <c r="U419" t="n">
        <v>0</v>
      </c>
      <c r="V419" t="n">
        <v>0</v>
      </c>
      <c r="W419" t="n">
        <v>0</v>
      </c>
      <c r="X419" t="n">
        <v>0</v>
      </c>
      <c r="Y419" t="n">
        <v>0</v>
      </c>
      <c r="Z419">
        <f>SUM(P419,Q419,U419,V419,X419,Y419)</f>
        <v/>
      </c>
      <c r="AA419">
        <f>SUM(R419,S419,T419,W419)</f>
        <v/>
      </c>
      <c r="AB419">
        <f>3*Z419+AA419</f>
        <v/>
      </c>
    </row>
    <row r="420">
      <c r="A420" t="inlineStr">
        <is>
          <t>Oxford</t>
        </is>
      </c>
      <c r="B420" t="inlineStr">
        <is>
          <t>68a8a16ab93de8c0ce5e022f</t>
        </is>
      </c>
      <c r="C420" t="inlineStr">
        <is>
          <t>High Chew 200mg Fruit Chew - Pineapple</t>
        </is>
      </c>
      <c r="D420" t="inlineStr">
        <is>
          <t>High Chew</t>
        </is>
      </c>
      <c r="E420" t="inlineStr">
        <is>
          <t>Edible</t>
        </is>
      </c>
      <c r="F420" t="inlineStr">
        <is>
          <t>gummies</t>
        </is>
      </c>
      <c r="G420" t="inlineStr">
        <is>
          <t>Sativa</t>
        </is>
      </c>
      <c r="H420" t="inlineStr">
        <is>
          <t>.2g</t>
        </is>
      </c>
      <c r="I420" t="inlineStr">
        <is>
          <t>2</t>
        </is>
      </c>
      <c r="J420" t="inlineStr"/>
      <c r="K420" t="inlineStr"/>
      <c r="L420" t="inlineStr">
        <is>
          <t>68a61c0cc77e150007f3ca05</t>
        </is>
      </c>
      <c r="M420" t="inlineStr">
        <is>
          <t>Infused-Edible</t>
        </is>
      </c>
      <c r="N420" t="inlineStr">
        <is>
          <t>High Chew 200mg Gummies</t>
        </is>
      </c>
      <c r="O420" t="inlineStr">
        <is>
          <t>https://shoppure.com/stores/pure-oxford-rec/product/high-chew-200mg-fruit-chew-pineapple</t>
        </is>
      </c>
      <c r="P420" t="n">
        <v>0</v>
      </c>
      <c r="Q420" t="n">
        <v>0</v>
      </c>
      <c r="R420" t="n">
        <v>0</v>
      </c>
      <c r="S420" t="n">
        <v>0</v>
      </c>
      <c r="T420" t="n">
        <v>0</v>
      </c>
      <c r="U420" t="n">
        <v>0</v>
      </c>
      <c r="V420" t="n">
        <v>0</v>
      </c>
      <c r="W420" t="n">
        <v>0</v>
      </c>
      <c r="X420" t="n">
        <v>0</v>
      </c>
      <c r="Y420" t="n">
        <v>0</v>
      </c>
      <c r="Z420">
        <f>SUM(P420,Q420,U420,V420,X420,Y420)</f>
        <v/>
      </c>
      <c r="AA420">
        <f>SUM(R420,S420,T420,W420)</f>
        <v/>
      </c>
      <c r="AB420">
        <f>3*Z420+AA420</f>
        <v/>
      </c>
    </row>
    <row r="421">
      <c r="A421" t="inlineStr">
        <is>
          <t>Oxford</t>
        </is>
      </c>
      <c r="B421" t="inlineStr">
        <is>
          <t>657a2e4307ecc20001efd7e6</t>
        </is>
      </c>
      <c r="C421" t="inlineStr">
        <is>
          <t>Midwest Extracts 200mg Gummies - Sativa - Mango</t>
        </is>
      </c>
      <c r="D421" t="inlineStr">
        <is>
          <t>Midwest Extracts</t>
        </is>
      </c>
      <c r="E421" t="inlineStr">
        <is>
          <t>Edible</t>
        </is>
      </c>
      <c r="F421" t="inlineStr">
        <is>
          <t>gummies</t>
        </is>
      </c>
      <c r="G421" t="inlineStr">
        <is>
          <t>Sativa</t>
        </is>
      </c>
      <c r="H421" t="inlineStr">
        <is>
          <t>.2g</t>
        </is>
      </c>
      <c r="I421" t="inlineStr">
        <is>
          <t>1.75</t>
        </is>
      </c>
      <c r="J421" t="inlineStr"/>
      <c r="K421" t="inlineStr"/>
      <c r="L421" t="inlineStr">
        <is>
          <t>64944f9c9a943b00070ac5a7</t>
        </is>
      </c>
      <c r="M421" t="inlineStr">
        <is>
          <t>Infused-Edible</t>
        </is>
      </c>
      <c r="N421" t="inlineStr">
        <is>
          <t>Midwest Extracts 200mg Gummies</t>
        </is>
      </c>
      <c r="O421" t="inlineStr">
        <is>
          <t>https://shoppure.com/stores/pure-oxford-rec/product/midwest-extracts-200mg-gummies-sativa-mango</t>
        </is>
      </c>
      <c r="P421" t="n">
        <v>0</v>
      </c>
      <c r="Q421" t="n">
        <v>0</v>
      </c>
      <c r="R421" t="n">
        <v>0</v>
      </c>
      <c r="S421" t="n">
        <v>0</v>
      </c>
      <c r="T421" t="n">
        <v>1</v>
      </c>
      <c r="U421" t="n">
        <v>0</v>
      </c>
      <c r="V421" t="n">
        <v>0</v>
      </c>
      <c r="W421" t="n">
        <v>0</v>
      </c>
      <c r="X421" t="n">
        <v>0</v>
      </c>
      <c r="Y421" t="n">
        <v>0</v>
      </c>
      <c r="Z421">
        <f>SUM(P421,Q421,U421,V421,X421,Y421)</f>
        <v/>
      </c>
      <c r="AA421">
        <f>SUM(R421,S421,T421,W421)</f>
        <v/>
      </c>
      <c r="AB421">
        <f>3*Z421+AA421</f>
        <v/>
      </c>
    </row>
    <row r="422">
      <c r="A422" t="inlineStr">
        <is>
          <t>Oxford</t>
        </is>
      </c>
      <c r="B422" t="inlineStr">
        <is>
          <t>6a7f49136e0a674912598fa8</t>
        </is>
      </c>
      <c r="C422" t="inlineStr">
        <is>
          <t>SUNO CBN Tablets (20 count)</t>
        </is>
      </c>
      <c r="D422" t="inlineStr">
        <is>
          <t>SUNO</t>
        </is>
      </c>
      <c r="E422" t="inlineStr">
        <is>
          <t>Edible</t>
        </is>
      </c>
      <c r="F422" t="inlineStr">
        <is>
          <t>capsules-tablets</t>
        </is>
      </c>
      <c r="G422" t="inlineStr">
        <is>
          <t>Indica</t>
        </is>
      </c>
      <c r="H422" t="inlineStr">
        <is>
          <t>N/A</t>
        </is>
      </c>
      <c r="I422" t="inlineStr">
        <is>
          <t>15</t>
        </is>
      </c>
      <c r="J422" t="inlineStr"/>
      <c r="K422" t="inlineStr"/>
      <c r="L422" t="inlineStr">
        <is>
          <t>6a7f59225aa10e0007c17958</t>
        </is>
      </c>
      <c r="M422" t="inlineStr">
        <is>
          <t>Infused-Edible</t>
        </is>
      </c>
      <c r="N422" t="inlineStr"/>
      <c r="O422" t="inlineStr">
        <is>
          <t>https://shoppure.com/stores/pure-oxford-rec/product/suno-cbn-tablets-20-count</t>
        </is>
      </c>
      <c r="P422" t="n">
        <v>0</v>
      </c>
      <c r="Q422" t="n">
        <v>0</v>
      </c>
      <c r="R422" t="n">
        <v>0</v>
      </c>
      <c r="S422" t="n">
        <v>0</v>
      </c>
      <c r="T422" t="n">
        <v>0</v>
      </c>
      <c r="U422" t="n">
        <v>0</v>
      </c>
      <c r="V422" t="n">
        <v>0</v>
      </c>
      <c r="W422" t="n">
        <v>0</v>
      </c>
      <c r="X422" t="n">
        <v>0</v>
      </c>
      <c r="Y422" t="n">
        <v>0</v>
      </c>
      <c r="Z422">
        <f>SUM(P422,Q422,U422,V422,X422,Y422)</f>
        <v/>
      </c>
      <c r="AA422">
        <f>SUM(R422,S422,T422,W422)</f>
        <v/>
      </c>
      <c r="AB422">
        <f>3*Z422+AA422</f>
        <v/>
      </c>
    </row>
    <row r="423">
      <c r="A423" t="inlineStr">
        <is>
          <t>Oxford</t>
        </is>
      </c>
      <c r="B423" t="inlineStr">
        <is>
          <t>682f8405f0b75f06ba7217d2</t>
        </is>
      </c>
      <c r="C423" t="inlineStr">
        <is>
          <t>Midwest Extracts 200mg Gummies - Strawberry</t>
        </is>
      </c>
      <c r="D423" t="inlineStr">
        <is>
          <t>Midwest Extracts</t>
        </is>
      </c>
      <c r="E423" t="inlineStr">
        <is>
          <t>Edible</t>
        </is>
      </c>
      <c r="F423" t="inlineStr">
        <is>
          <t>gummies</t>
        </is>
      </c>
      <c r="G423" t="inlineStr">
        <is>
          <t>Hybrid</t>
        </is>
      </c>
      <c r="H423" t="inlineStr">
        <is>
          <t>.2g</t>
        </is>
      </c>
      <c r="I423" t="inlineStr">
        <is>
          <t>1.75</t>
        </is>
      </c>
      <c r="J423" t="inlineStr"/>
      <c r="K423" t="inlineStr"/>
      <c r="L423" t="inlineStr">
        <is>
          <t>675b6cf6713e750007120360</t>
        </is>
      </c>
      <c r="M423" t="inlineStr">
        <is>
          <t>Infused-Edible</t>
        </is>
      </c>
      <c r="N423" t="inlineStr">
        <is>
          <t>Midwest Extracts 200mg Gummies</t>
        </is>
      </c>
      <c r="O423" t="inlineStr">
        <is>
          <t>https://shoppure.com/stores/pure-oxford-rec/product/midwest-extracts-200mg-gummies-strawberry</t>
        </is>
      </c>
      <c r="P423" t="n">
        <v>0</v>
      </c>
      <c r="Q423" t="n">
        <v>0</v>
      </c>
      <c r="R423" t="n">
        <v>0</v>
      </c>
      <c r="S423" t="n">
        <v>0</v>
      </c>
      <c r="T423" t="n">
        <v>0</v>
      </c>
      <c r="U423" t="n">
        <v>0</v>
      </c>
      <c r="V423" t="n">
        <v>0</v>
      </c>
      <c r="W423" t="n">
        <v>0</v>
      </c>
      <c r="X423" t="n">
        <v>0</v>
      </c>
      <c r="Y423" t="n">
        <v>0</v>
      </c>
      <c r="Z423">
        <f>SUM(P423,Q423,U423,V423,X423,Y423)</f>
        <v/>
      </c>
      <c r="AA423">
        <f>SUM(R423,S423,T423,W423)</f>
        <v/>
      </c>
      <c r="AB423">
        <f>3*Z423+AA423</f>
        <v/>
      </c>
    </row>
    <row r="424">
      <c r="A424" t="inlineStr">
        <is>
          <t>Oxford</t>
        </is>
      </c>
      <c r="B424" t="inlineStr">
        <is>
          <t>6a0e42647d346de7178f61ed</t>
        </is>
      </c>
      <c r="C424" t="inlineStr">
        <is>
          <t>Armada Cannabis Co. - Triple Jam 50mg</t>
        </is>
      </c>
      <c r="D424" t="inlineStr">
        <is>
          <t>Triple Jam 50mg Drinks</t>
        </is>
      </c>
      <c r="E424" t="inlineStr">
        <is>
          <t>Edible</t>
        </is>
      </c>
      <c r="F424" t="inlineStr">
        <is>
          <t>drinks</t>
        </is>
      </c>
      <c r="G424" t="inlineStr">
        <is>
          <t>Hybrid</t>
        </is>
      </c>
      <c r="H424" t="inlineStr">
        <is>
          <t>0.005g</t>
        </is>
      </c>
      <c r="I424" t="inlineStr">
        <is>
          <t>7</t>
        </is>
      </c>
      <c r="J424" t="inlineStr"/>
      <c r="K424" t="inlineStr"/>
      <c r="L424" t="inlineStr">
        <is>
          <t>697d25dfa9233f00079c86d6</t>
        </is>
      </c>
      <c r="M424" t="inlineStr">
        <is>
          <t>Infused Liquid (Each)</t>
        </is>
      </c>
      <c r="N424" t="inlineStr">
        <is>
          <t>Triple Jam 50mg Drinks</t>
        </is>
      </c>
      <c r="O424" t="inlineStr">
        <is>
          <t>https://shoppure.com/stores/pure-oxford-rec/product/armada-cannabis-co-triple-jam-50mg</t>
        </is>
      </c>
      <c r="P424" t="n">
        <v>0</v>
      </c>
      <c r="Q424" t="n">
        <v>0</v>
      </c>
      <c r="R424" t="n">
        <v>1</v>
      </c>
      <c r="S424" t="n">
        <v>0</v>
      </c>
      <c r="T424" t="n">
        <v>0</v>
      </c>
      <c r="U424" t="n">
        <v>0</v>
      </c>
      <c r="V424" t="n">
        <v>0</v>
      </c>
      <c r="W424" t="n">
        <v>0</v>
      </c>
      <c r="X424" t="n">
        <v>0</v>
      </c>
      <c r="Y424" t="n">
        <v>0</v>
      </c>
      <c r="Z424">
        <f>SUM(P424,Q424,U424,V424,X424,Y424)</f>
        <v/>
      </c>
      <c r="AA424">
        <f>SUM(R424,S424,T424,W424)</f>
        <v/>
      </c>
      <c r="AB424">
        <f>3*Z424+AA424</f>
        <v/>
      </c>
    </row>
    <row r="425">
      <c r="A425" t="inlineStr">
        <is>
          <t>Oxford</t>
        </is>
      </c>
      <c r="B425" t="inlineStr">
        <is>
          <t>661b1c82e4160b000147052c</t>
        </is>
      </c>
      <c r="C425" t="inlineStr">
        <is>
          <t>WYLD Gummies - Indica - Elderberry 200mg THC : 50mg CBN</t>
        </is>
      </c>
      <c r="D425" t="inlineStr">
        <is>
          <t>Wyld</t>
        </is>
      </c>
      <c r="E425" t="inlineStr">
        <is>
          <t>Edible</t>
        </is>
      </c>
      <c r="F425" t="inlineStr">
        <is>
          <t>gummies</t>
        </is>
      </c>
      <c r="G425" t="inlineStr">
        <is>
          <t>THC</t>
        </is>
      </c>
      <c r="H425" t="inlineStr">
        <is>
          <t>.2g</t>
        </is>
      </c>
      <c r="I425" t="inlineStr">
        <is>
          <t>20</t>
        </is>
      </c>
      <c r="J425" t="inlineStr">
        <is>
          <t>yes</t>
        </is>
      </c>
      <c r="K425" t="inlineStr"/>
      <c r="L425" t="inlineStr">
        <is>
          <t>651736d2f80dcb000716f99c</t>
        </is>
      </c>
      <c r="M425" t="inlineStr">
        <is>
          <t>Infused-Edible</t>
        </is>
      </c>
      <c r="N425" t="inlineStr">
        <is>
          <t>Wyld Gummies</t>
        </is>
      </c>
      <c r="O425" t="inlineStr">
        <is>
          <t>https://shoppure.com/stores/pure-oxford-rec/product/wyld-gummies-indica-elderberry-200mg-thc-50mg-cbn</t>
        </is>
      </c>
      <c r="P425" t="n">
        <v>0</v>
      </c>
      <c r="Q425" t="n">
        <v>0</v>
      </c>
      <c r="R425" t="n">
        <v>0</v>
      </c>
      <c r="S425" t="n">
        <v>0</v>
      </c>
      <c r="T425" t="n">
        <v>1</v>
      </c>
      <c r="U425" t="n">
        <v>0</v>
      </c>
      <c r="V425" t="n">
        <v>0</v>
      </c>
      <c r="W425" t="n">
        <v>0</v>
      </c>
      <c r="X425" t="n">
        <v>0</v>
      </c>
      <c r="Y425" t="n">
        <v>0</v>
      </c>
      <c r="Z425">
        <f>SUM(P425,Q425,U425,V425,X425,Y425)</f>
        <v/>
      </c>
      <c r="AA425">
        <f>SUM(R425,S425,T425,W425)</f>
        <v/>
      </c>
      <c r="AB425">
        <f>3*Z425+AA425</f>
        <v/>
      </c>
    </row>
    <row r="426">
      <c r="A426" t="inlineStr">
        <is>
          <t>Oxford</t>
        </is>
      </c>
      <c r="B426" t="inlineStr">
        <is>
          <t>692680b2cb20669144a16e26</t>
        </is>
      </c>
      <c r="C426" t="inlineStr">
        <is>
          <t>Gelato - Last Bites 200mg - Live Rosin - Birthday Cake</t>
        </is>
      </c>
      <c r="D426" t="inlineStr">
        <is>
          <t>Gelato</t>
        </is>
      </c>
      <c r="E426" t="inlineStr">
        <is>
          <t>Edible</t>
        </is>
      </c>
      <c r="F426" t="inlineStr">
        <is>
          <t>chocolates</t>
        </is>
      </c>
      <c r="G426" t="inlineStr">
        <is>
          <t>Hybrid</t>
        </is>
      </c>
      <c r="H426" t="inlineStr">
        <is>
          <t>0.02g</t>
        </is>
      </c>
      <c r="I426" t="inlineStr">
        <is>
          <t>13.5</t>
        </is>
      </c>
      <c r="J426" t="inlineStr"/>
      <c r="K426" t="inlineStr"/>
      <c r="L426" t="inlineStr">
        <is>
          <t>692683b49502a60007281805</t>
        </is>
      </c>
      <c r="M426" t="inlineStr">
        <is>
          <t>Infused-Edible</t>
        </is>
      </c>
      <c r="N426" t="inlineStr">
        <is>
          <t>Gelato Last Bites 200mg Hash Rosin</t>
        </is>
      </c>
      <c r="O426" t="inlineStr">
        <is>
          <t>https://shoppure.com/stores/pure-oxford-rec/product/gelato-last-bites-200mg-live-rosin-birthday-cake</t>
        </is>
      </c>
      <c r="P426" t="n">
        <v>0</v>
      </c>
      <c r="Q426" t="n">
        <v>0</v>
      </c>
      <c r="R426" t="n">
        <v>0</v>
      </c>
      <c r="S426" t="n">
        <v>0</v>
      </c>
      <c r="T426" t="n">
        <v>0</v>
      </c>
      <c r="U426" t="n">
        <v>0</v>
      </c>
      <c r="V426" t="n">
        <v>0</v>
      </c>
      <c r="W426" t="n">
        <v>0</v>
      </c>
      <c r="X426" t="n">
        <v>0</v>
      </c>
      <c r="Y426" t="n">
        <v>0</v>
      </c>
      <c r="Z426">
        <f>SUM(P426,Q426,U426,V426,X426,Y426)</f>
        <v/>
      </c>
      <c r="AA426">
        <f>SUM(R426,S426,T426,W426)</f>
        <v/>
      </c>
      <c r="AB426">
        <f>3*Z426+AA426</f>
        <v/>
      </c>
    </row>
    <row r="427">
      <c r="A427" t="inlineStr">
        <is>
          <t>Oxford</t>
        </is>
      </c>
      <c r="B427" t="inlineStr">
        <is>
          <t>69266fa9c599d94dfaaa13d2</t>
        </is>
      </c>
      <c r="C427" t="inlineStr">
        <is>
          <t>Chill Medicated 200mg Syrup - Cherry (Zero Sugar)</t>
        </is>
      </c>
      <c r="D427" t="inlineStr">
        <is>
          <t>Chill 200mg Syrups</t>
        </is>
      </c>
      <c r="E427" t="inlineStr">
        <is>
          <t>Edible</t>
        </is>
      </c>
      <c r="F427" t="inlineStr">
        <is>
          <t>drinks</t>
        </is>
      </c>
      <c r="G427" t="inlineStr">
        <is>
          <t>Hybrid</t>
        </is>
      </c>
      <c r="H427" t="inlineStr">
        <is>
          <t>.2g</t>
        </is>
      </c>
      <c r="I427" t="inlineStr">
        <is>
          <t>9</t>
        </is>
      </c>
      <c r="J427" t="inlineStr"/>
      <c r="K427" t="inlineStr"/>
      <c r="L427" t="inlineStr">
        <is>
          <t>68ac942f8a5c6e000772eed6</t>
        </is>
      </c>
      <c r="M427" t="inlineStr">
        <is>
          <t>Infused Liquid (Each)</t>
        </is>
      </c>
      <c r="N427" t="inlineStr">
        <is>
          <t>Chill 200mg Syrups</t>
        </is>
      </c>
      <c r="O427" t="inlineStr">
        <is>
          <t>https://shoppure.com/stores/pure-oxford-rec/product/chill-medicated-200mg-syrup-cherry-zero-sugar</t>
        </is>
      </c>
      <c r="P427" t="n">
        <v>0</v>
      </c>
      <c r="Q427" t="n">
        <v>0</v>
      </c>
      <c r="R427" t="n">
        <v>1</v>
      </c>
      <c r="S427" t="n">
        <v>0</v>
      </c>
      <c r="T427" t="n">
        <v>0</v>
      </c>
      <c r="U427" t="n">
        <v>0</v>
      </c>
      <c r="V427" t="n">
        <v>0</v>
      </c>
      <c r="W427" t="n">
        <v>0</v>
      </c>
      <c r="X427" t="n">
        <v>0</v>
      </c>
      <c r="Y427" t="n">
        <v>0</v>
      </c>
      <c r="Z427">
        <f>SUM(P427,Q427,U427,V427,X427,Y427)</f>
        <v/>
      </c>
      <c r="AA427">
        <f>SUM(R427,S427,T427,W427)</f>
        <v/>
      </c>
      <c r="AB427">
        <f>3*Z427+AA427</f>
        <v/>
      </c>
    </row>
    <row r="428">
      <c r="A428" t="inlineStr">
        <is>
          <t>Oxford</t>
        </is>
      </c>
      <c r="B428" t="inlineStr">
        <is>
          <t>6a7f49136e0a674912598fa6</t>
        </is>
      </c>
      <c r="C428" t="inlineStr">
        <is>
          <t>SUNO CBD Tablets – 1500mg (30 count)</t>
        </is>
      </c>
      <c r="D428" t="inlineStr">
        <is>
          <t>SUNO</t>
        </is>
      </c>
      <c r="E428" t="inlineStr">
        <is>
          <t>Edible</t>
        </is>
      </c>
      <c r="F428" t="inlineStr">
        <is>
          <t>capsules-tablets</t>
        </is>
      </c>
      <c r="G428" t="inlineStr">
        <is>
          <t>High CBD</t>
        </is>
      </c>
      <c r="H428" t="inlineStr">
        <is>
          <t>N/A</t>
        </is>
      </c>
      <c r="I428" t="inlineStr">
        <is>
          <t>15</t>
        </is>
      </c>
      <c r="J428" t="inlineStr"/>
      <c r="K428" t="inlineStr"/>
      <c r="L428" t="inlineStr">
        <is>
          <t>6a7f59225aa10e0007c1797e</t>
        </is>
      </c>
      <c r="M428" t="inlineStr">
        <is>
          <t>Infused-Edible</t>
        </is>
      </c>
      <c r="N428" t="inlineStr"/>
      <c r="O428" t="inlineStr">
        <is>
          <t>https://shoppure.com/stores/pure-oxford-rec/product/suno-cbd-tablets-1500mg-30-count</t>
        </is>
      </c>
      <c r="P428" t="n">
        <v>0</v>
      </c>
      <c r="Q428" t="n">
        <v>0</v>
      </c>
      <c r="R428" t="n">
        <v>0</v>
      </c>
      <c r="S428" t="n">
        <v>0</v>
      </c>
      <c r="T428" t="n">
        <v>0</v>
      </c>
      <c r="U428" t="n">
        <v>0</v>
      </c>
      <c r="V428" t="n">
        <v>0</v>
      </c>
      <c r="W428" t="n">
        <v>0</v>
      </c>
      <c r="X428" t="n">
        <v>0</v>
      </c>
      <c r="Y428" t="n">
        <v>0</v>
      </c>
      <c r="Z428">
        <f>SUM(P428,Q428,U428,V428,X428,Y428)</f>
        <v/>
      </c>
      <c r="AA428">
        <f>SUM(R428,S428,T428,W428)</f>
        <v/>
      </c>
      <c r="AB428">
        <f>3*Z428+AA428</f>
        <v/>
      </c>
    </row>
    <row r="429">
      <c r="A429" t="inlineStr">
        <is>
          <t>Oxford</t>
        </is>
      </c>
      <c r="B429" t="inlineStr">
        <is>
          <t>68e1a6382d10c18a1ce83d70</t>
        </is>
      </c>
      <c r="C429" t="inlineStr">
        <is>
          <t>Tonic 10mg Fizz - Lemon Lime 5:1</t>
        </is>
      </c>
      <c r="D429" t="inlineStr">
        <is>
          <t>Tonic 10mg Drink</t>
        </is>
      </c>
      <c r="E429" t="inlineStr">
        <is>
          <t>Edible</t>
        </is>
      </c>
      <c r="F429" t="inlineStr">
        <is>
          <t>drinks</t>
        </is>
      </c>
      <c r="G429" t="inlineStr">
        <is>
          <t>5 to 1</t>
        </is>
      </c>
      <c r="H429" t="inlineStr">
        <is>
          <t>0.01g</t>
        </is>
      </c>
      <c r="I429" t="inlineStr">
        <is>
          <t>4</t>
        </is>
      </c>
      <c r="J429" t="inlineStr"/>
      <c r="K429" t="inlineStr"/>
      <c r="L429" t="inlineStr">
        <is>
          <t>67cb161c01592b000773a80e</t>
        </is>
      </c>
      <c r="M429" t="inlineStr">
        <is>
          <t>Infused Liquid (Each)</t>
        </is>
      </c>
      <c r="N429" t="inlineStr">
        <is>
          <t>Tonic 10mg Drink</t>
        </is>
      </c>
      <c r="O429" t="inlineStr">
        <is>
          <t>https://shoppure.com/stores/pure-oxford-rec/product/tonic-10mg-fizz-lemon-lime-5-1</t>
        </is>
      </c>
      <c r="P429" t="n">
        <v>0</v>
      </c>
      <c r="Q429" t="n">
        <v>0</v>
      </c>
      <c r="R429" t="n">
        <v>1</v>
      </c>
      <c r="S429" t="n">
        <v>0</v>
      </c>
      <c r="T429" t="n">
        <v>0</v>
      </c>
      <c r="U429" t="n">
        <v>0</v>
      </c>
      <c r="V429" t="n">
        <v>0</v>
      </c>
      <c r="W429" t="n">
        <v>0</v>
      </c>
      <c r="X429" t="n">
        <v>0</v>
      </c>
      <c r="Y429" t="n">
        <v>0</v>
      </c>
      <c r="Z429">
        <f>SUM(P429,Q429,U429,V429,X429,Y429)</f>
        <v/>
      </c>
      <c r="AA429">
        <f>SUM(R429,S429,T429,W429)</f>
        <v/>
      </c>
      <c r="AB429">
        <f>3*Z429+AA429</f>
        <v/>
      </c>
    </row>
    <row r="430">
      <c r="A430" t="inlineStr">
        <is>
          <t>Oxford</t>
        </is>
      </c>
      <c r="B430" t="inlineStr">
        <is>
          <t>6a7f49136e0a674912598f9c</t>
        </is>
      </c>
      <c r="C430" t="inlineStr">
        <is>
          <t>Highly Casual Seltzer - Single Can 5mg - Lemon + Lime</t>
        </is>
      </c>
      <c r="D430" t="inlineStr">
        <is>
          <t>Highly Casual</t>
        </is>
      </c>
      <c r="E430" t="inlineStr">
        <is>
          <t>Edible</t>
        </is>
      </c>
      <c r="F430" t="inlineStr">
        <is>
          <t>drinks</t>
        </is>
      </c>
      <c r="G430" t="inlineStr">
        <is>
          <t>Hybrid</t>
        </is>
      </c>
      <c r="H430" t="inlineStr">
        <is>
          <t>0.005g</t>
        </is>
      </c>
      <c r="I430" t="inlineStr">
        <is>
          <t>3.99</t>
        </is>
      </c>
      <c r="J430" t="inlineStr"/>
      <c r="K430" t="inlineStr"/>
      <c r="L430" t="inlineStr">
        <is>
          <t>6a5e53936c64a00007023624</t>
        </is>
      </c>
      <c r="M430" t="inlineStr">
        <is>
          <t>Infused Liquid (Each)</t>
        </is>
      </c>
      <c r="N430" t="inlineStr"/>
      <c r="O430" t="inlineStr">
        <is>
          <t>https://shoppure.com/stores/pure-oxford-rec/product/highly-casual-seltzer-single-can-5mg-lemon-lime</t>
        </is>
      </c>
      <c r="P430" t="n">
        <v>0</v>
      </c>
      <c r="Q430" t="n">
        <v>0</v>
      </c>
      <c r="R430" t="n">
        <v>0</v>
      </c>
      <c r="S430" t="n">
        <v>0</v>
      </c>
      <c r="T430" t="n">
        <v>0</v>
      </c>
      <c r="U430" t="n">
        <v>0</v>
      </c>
      <c r="V430" t="n">
        <v>0</v>
      </c>
      <c r="W430" t="n">
        <v>0</v>
      </c>
      <c r="X430" t="n">
        <v>0</v>
      </c>
      <c r="Y430" t="n">
        <v>0</v>
      </c>
      <c r="Z430">
        <f>SUM(P430,Q430,U430,V430,X430,Y430)</f>
        <v/>
      </c>
      <c r="AA430">
        <f>SUM(R430,S430,T430,W430)</f>
        <v/>
      </c>
      <c r="AB430">
        <f>3*Z430+AA430</f>
        <v/>
      </c>
    </row>
    <row r="431">
      <c r="A431" t="inlineStr">
        <is>
          <t>Oxford</t>
        </is>
      </c>
      <c r="B431" t="inlineStr">
        <is>
          <t>6a5416ef58699886a7cac2d5</t>
        </is>
      </c>
      <c r="C431" t="inlineStr">
        <is>
          <t>MKX 200mg Super Sour Gummies - Strawberry Kush</t>
        </is>
      </c>
      <c r="D431" t="inlineStr">
        <is>
          <t>MKX 200mg Gummies</t>
        </is>
      </c>
      <c r="E431" t="inlineStr">
        <is>
          <t>Edible</t>
        </is>
      </c>
      <c r="F431" t="inlineStr">
        <is>
          <t>gummies</t>
        </is>
      </c>
      <c r="G431" t="inlineStr">
        <is>
          <t>Hybrid</t>
        </is>
      </c>
      <c r="H431" t="inlineStr">
        <is>
          <t>.2g</t>
        </is>
      </c>
      <c r="I431" t="inlineStr">
        <is>
          <t>5</t>
        </is>
      </c>
      <c r="J431" t="inlineStr"/>
      <c r="K431" t="inlineStr"/>
      <c r="L431" t="inlineStr">
        <is>
          <t>65552d35642c2900074a70c9</t>
        </is>
      </c>
      <c r="M431" t="inlineStr">
        <is>
          <t>Infused-Edible</t>
        </is>
      </c>
      <c r="N431" t="inlineStr">
        <is>
          <t>MKX 200mg Gummies</t>
        </is>
      </c>
      <c r="O431" t="inlineStr">
        <is>
          <t>https://shoppure.com/stores/pure-oxford-rec/product/mkx-200mg-super-sour-gummies-strawberry-kush</t>
        </is>
      </c>
      <c r="P431" t="n">
        <v>0</v>
      </c>
      <c r="Q431" t="n">
        <v>0</v>
      </c>
      <c r="R431" t="n">
        <v>1</v>
      </c>
      <c r="S431" t="n">
        <v>0</v>
      </c>
      <c r="T431" t="n">
        <v>0</v>
      </c>
      <c r="U431" t="n">
        <v>0</v>
      </c>
      <c r="V431" t="n">
        <v>0</v>
      </c>
      <c r="W431" t="n">
        <v>0</v>
      </c>
      <c r="X431" t="n">
        <v>0</v>
      </c>
      <c r="Y431" t="n">
        <v>0</v>
      </c>
      <c r="Z431">
        <f>SUM(P431,Q431,U431,V431,X431,Y431)</f>
        <v/>
      </c>
      <c r="AA431">
        <f>SUM(R431,S431,T431,W431)</f>
        <v/>
      </c>
      <c r="AB431">
        <f>3*Z431+AA431</f>
        <v/>
      </c>
    </row>
    <row r="432">
      <c r="A432" t="inlineStr">
        <is>
          <t>Oxford</t>
        </is>
      </c>
      <c r="B432" t="inlineStr">
        <is>
          <t>68960bf6daf012924a49c510</t>
        </is>
      </c>
      <c r="C432" t="inlineStr">
        <is>
          <t>Mitten Extracts 200mg Fruit Chews - Watermelon</t>
        </is>
      </c>
      <c r="D432" t="inlineStr">
        <is>
          <t>Mitten 200mg Gummies</t>
        </is>
      </c>
      <c r="E432" t="inlineStr">
        <is>
          <t>Edible</t>
        </is>
      </c>
      <c r="F432" t="inlineStr">
        <is>
          <t>gummies</t>
        </is>
      </c>
      <c r="G432" t="inlineStr">
        <is>
          <t>Hybrid</t>
        </is>
      </c>
      <c r="H432" t="inlineStr">
        <is>
          <t>0.02g</t>
        </is>
      </c>
      <c r="I432" t="inlineStr">
        <is>
          <t>3.49</t>
        </is>
      </c>
      <c r="J432" t="inlineStr"/>
      <c r="K432" t="inlineStr"/>
      <c r="L432" t="inlineStr">
        <is>
          <t>688bcf7a739d3200078af217</t>
        </is>
      </c>
      <c r="M432" t="inlineStr">
        <is>
          <t>Infused-Edible</t>
        </is>
      </c>
      <c r="N432" t="inlineStr">
        <is>
          <t>Mitten 200mg Gummies</t>
        </is>
      </c>
      <c r="O432" t="inlineStr">
        <is>
          <t>https://shoppure.com/stores/pure-oxford-rec/product/mitten-extracts-200mg-fruit-chews-watermelon</t>
        </is>
      </c>
      <c r="P432" t="n">
        <v>0</v>
      </c>
      <c r="Q432" t="n">
        <v>0</v>
      </c>
      <c r="R432" t="n">
        <v>1</v>
      </c>
      <c r="S432" t="n">
        <v>0</v>
      </c>
      <c r="T432" t="n">
        <v>0</v>
      </c>
      <c r="U432" t="n">
        <v>0</v>
      </c>
      <c r="V432" t="n">
        <v>0</v>
      </c>
      <c r="W432" t="n">
        <v>0</v>
      </c>
      <c r="X432" t="n">
        <v>0</v>
      </c>
      <c r="Y432" t="n">
        <v>0</v>
      </c>
      <c r="Z432">
        <f>SUM(P432,Q432,U432,V432,X432,Y432)</f>
        <v/>
      </c>
      <c r="AA432">
        <f>SUM(R432,S432,T432,W432)</f>
        <v/>
      </c>
      <c r="AB432">
        <f>3*Z432+AA432</f>
        <v/>
      </c>
    </row>
    <row r="433">
      <c r="A433" t="inlineStr">
        <is>
          <t>Oxford</t>
        </is>
      </c>
      <c r="B433" t="inlineStr">
        <is>
          <t>6a7f49136e0a674912598f9f</t>
        </is>
      </c>
      <c r="C433" t="inlineStr">
        <is>
          <t>Highly Casual Seltzer - Hang Ten - Honeycrisp Apple 10mg</t>
        </is>
      </c>
      <c r="D433" t="inlineStr">
        <is>
          <t>Highly Casual</t>
        </is>
      </c>
      <c r="E433" t="inlineStr">
        <is>
          <t>Edible</t>
        </is>
      </c>
      <c r="F433" t="inlineStr">
        <is>
          <t>drinks</t>
        </is>
      </c>
      <c r="G433" t="inlineStr">
        <is>
          <t>Hybrid</t>
        </is>
      </c>
      <c r="H433" t="inlineStr">
        <is>
          <t>0.01g</t>
        </is>
      </c>
      <c r="I433" t="inlineStr">
        <is>
          <t>6</t>
        </is>
      </c>
      <c r="J433" t="inlineStr"/>
      <c r="K433" t="inlineStr"/>
      <c r="L433" t="inlineStr">
        <is>
          <t>6a0b7204d217c20007714986</t>
        </is>
      </c>
      <c r="M433" t="inlineStr">
        <is>
          <t>Infused Liquid (Each)</t>
        </is>
      </c>
      <c r="N433" t="inlineStr"/>
      <c r="O433" t="inlineStr">
        <is>
          <t>https://shoppure.com/stores/pure-oxford-rec/product/highly-casual-seltzer-hang-ten-honeycrisp-apple-10mg</t>
        </is>
      </c>
      <c r="P433" t="n">
        <v>0</v>
      </c>
      <c r="Q433" t="n">
        <v>0</v>
      </c>
      <c r="R433" t="n">
        <v>0</v>
      </c>
      <c r="S433" t="n">
        <v>0</v>
      </c>
      <c r="T433" t="n">
        <v>0</v>
      </c>
      <c r="U433" t="n">
        <v>0</v>
      </c>
      <c r="V433" t="n">
        <v>0</v>
      </c>
      <c r="W433" t="n">
        <v>0</v>
      </c>
      <c r="X433" t="n">
        <v>0</v>
      </c>
      <c r="Y433" t="n">
        <v>0</v>
      </c>
      <c r="Z433">
        <f>SUM(P433,Q433,U433,V433,X433,Y433)</f>
        <v/>
      </c>
      <c r="AA433">
        <f>SUM(R433,S433,T433,W433)</f>
        <v/>
      </c>
      <c r="AB433">
        <f>3*Z433+AA433</f>
        <v/>
      </c>
    </row>
    <row r="434">
      <c r="A434" t="inlineStr">
        <is>
          <t>Oxford</t>
        </is>
      </c>
      <c r="B434" t="inlineStr">
        <is>
          <t>6a7f49136e0a674912598fa2</t>
        </is>
      </c>
      <c r="C434" t="inlineStr">
        <is>
          <t>RISE - Relaxation - Transdermal Patch - THC/CBD/CBN - 1:1:1 - 50mg</t>
        </is>
      </c>
      <c r="D434" t="inlineStr">
        <is>
          <t>RISE</t>
        </is>
      </c>
      <c r="E434" t="inlineStr">
        <is>
          <t>Topicals</t>
        </is>
      </c>
      <c r="F434" t="inlineStr">
        <is>
          <t>transdermal-patches</t>
        </is>
      </c>
      <c r="G434" t="inlineStr">
        <is>
          <t>1 to 1</t>
        </is>
      </c>
      <c r="H434" t="inlineStr">
        <is>
          <t>0.005g</t>
        </is>
      </c>
      <c r="I434" t="inlineStr">
        <is>
          <t>15</t>
        </is>
      </c>
      <c r="J434" t="inlineStr"/>
      <c r="K434" t="inlineStr"/>
      <c r="L434" t="inlineStr">
        <is>
          <t>6a7f59225aa10e0007c17962</t>
        </is>
      </c>
      <c r="M434" t="inlineStr">
        <is>
          <t>Infused Non-Edible Solid</t>
        </is>
      </c>
      <c r="N434" t="inlineStr">
        <is>
          <t>Rise</t>
        </is>
      </c>
      <c r="O434" t="inlineStr">
        <is>
          <t>https://shoppure.com/stores/pure-oxford-rec/product/rise-relaxation-transdermal-patch-thc-cbd-cbn-1-1-1-50mg</t>
        </is>
      </c>
      <c r="P434" t="n">
        <v>0</v>
      </c>
      <c r="Q434" t="n">
        <v>0</v>
      </c>
      <c r="R434" t="n">
        <v>0</v>
      </c>
      <c r="S434" t="n">
        <v>0</v>
      </c>
      <c r="T434" t="n">
        <v>0</v>
      </c>
      <c r="U434" t="n">
        <v>0</v>
      </c>
      <c r="V434" t="n">
        <v>0</v>
      </c>
      <c r="W434" t="n">
        <v>0</v>
      </c>
      <c r="X434" t="n">
        <v>0</v>
      </c>
      <c r="Y434" t="n">
        <v>0</v>
      </c>
      <c r="Z434">
        <f>SUM(P434,Q434,U434,V434,X434,Y434)</f>
        <v/>
      </c>
      <c r="AA434">
        <f>SUM(R434,S434,T434,W434)</f>
        <v/>
      </c>
      <c r="AB434">
        <f>3*Z434+AA434</f>
        <v/>
      </c>
    </row>
    <row r="435">
      <c r="A435" t="inlineStr">
        <is>
          <t>Oxford</t>
        </is>
      </c>
      <c r="B435" t="inlineStr">
        <is>
          <t>657ce1aa71ce7c000125d81e</t>
        </is>
      </c>
      <c r="C435" t="inlineStr">
        <is>
          <t>Chill Medicated - 2000mg 1:1 THC/CBD - Extreme X</t>
        </is>
      </c>
      <c r="D435" t="inlineStr">
        <is>
          <t>Chill Topical</t>
        </is>
      </c>
      <c r="E435" t="inlineStr">
        <is>
          <t>Topicals</t>
        </is>
      </c>
      <c r="F435" t="inlineStr">
        <is>
          <t>balms</t>
        </is>
      </c>
      <c r="G435" t="inlineStr">
        <is>
          <t>1 to 1</t>
        </is>
      </c>
      <c r="H435" t="inlineStr">
        <is>
          <t>2g</t>
        </is>
      </c>
      <c r="I435" t="inlineStr">
        <is>
          <t>80</t>
        </is>
      </c>
      <c r="J435" t="inlineStr"/>
      <c r="K435" t="inlineStr"/>
      <c r="L435" t="inlineStr">
        <is>
          <t>63fc45ce1d066a0007cf4d61</t>
        </is>
      </c>
      <c r="M435" t="inlineStr">
        <is>
          <t>Topicals</t>
        </is>
      </c>
      <c r="N435" t="inlineStr">
        <is>
          <t>Chill Topical</t>
        </is>
      </c>
      <c r="O435" t="inlineStr">
        <is>
          <t>https://shoppure.com/stores/pure-oxford-rec/product/chill-medicated-2000mg-1-1-thc-cbd-extreme-x</t>
        </is>
      </c>
      <c r="P435" t="n">
        <v>0</v>
      </c>
      <c r="Q435" t="n">
        <v>0</v>
      </c>
      <c r="R435" t="n">
        <v>1</v>
      </c>
      <c r="S435" t="n">
        <v>0</v>
      </c>
      <c r="T435" t="n">
        <v>0</v>
      </c>
      <c r="U435" t="n">
        <v>0</v>
      </c>
      <c r="V435" t="n">
        <v>0</v>
      </c>
      <c r="W435" t="n">
        <v>0</v>
      </c>
      <c r="X435" t="n">
        <v>0</v>
      </c>
      <c r="Y435" t="n">
        <v>0</v>
      </c>
      <c r="Z435">
        <f>SUM(P435,Q435,U435,V435,X435,Y435)</f>
        <v/>
      </c>
      <c r="AA435">
        <f>SUM(R435,S435,T435,W435)</f>
        <v/>
      </c>
      <c r="AB435">
        <f>3*Z435+AA435</f>
        <v/>
      </c>
    </row>
    <row r="436">
      <c r="A436" t="inlineStr">
        <is>
          <t>Oxford</t>
        </is>
      </c>
      <c r="B436" t="inlineStr">
        <is>
          <t>657ce1aa71ce7c000125d816</t>
        </is>
      </c>
      <c r="C436" t="inlineStr">
        <is>
          <t>Relax Body Rub I 500mg THC : 500mg CBD</t>
        </is>
      </c>
      <c r="D436" t="inlineStr">
        <is>
          <t>Chill Medicated</t>
        </is>
      </c>
      <c r="E436" t="inlineStr">
        <is>
          <t>Topicals</t>
        </is>
      </c>
      <c r="F436" t="inlineStr">
        <is>
          <t>balms</t>
        </is>
      </c>
      <c r="G436" t="inlineStr">
        <is>
          <t>1 to 1</t>
        </is>
      </c>
      <c r="H436" t="inlineStr">
        <is>
          <t>.5g</t>
        </is>
      </c>
      <c r="I436" t="inlineStr">
        <is>
          <t>40</t>
        </is>
      </c>
      <c r="J436" t="inlineStr"/>
      <c r="K436" t="inlineStr"/>
      <c r="L436" t="inlineStr">
        <is>
          <t>651736caf80dcb000716f3dd</t>
        </is>
      </c>
      <c r="M436" t="inlineStr">
        <is>
          <t>Topicals</t>
        </is>
      </c>
      <c r="N436" t="inlineStr">
        <is>
          <t>Chill Topical</t>
        </is>
      </c>
      <c r="O436" t="inlineStr">
        <is>
          <t>https://shoppure.com/stores/pure-oxford-rec/product/relax-body-rub-i-500mg-thc-500mg-cbd-96733</t>
        </is>
      </c>
      <c r="P436" t="n">
        <v>0</v>
      </c>
      <c r="Q436" t="n">
        <v>0</v>
      </c>
      <c r="R436" t="n">
        <v>0</v>
      </c>
      <c r="S436" t="n">
        <v>0</v>
      </c>
      <c r="T436" t="n">
        <v>0</v>
      </c>
      <c r="U436" t="n">
        <v>0</v>
      </c>
      <c r="V436" t="n">
        <v>0</v>
      </c>
      <c r="W436" t="n">
        <v>0</v>
      </c>
      <c r="X436" t="n">
        <v>0</v>
      </c>
      <c r="Y436" t="n">
        <v>0</v>
      </c>
      <c r="Z436">
        <f>SUM(P436,Q436,U436,V436,X436,Y436)</f>
        <v/>
      </c>
      <c r="AA436">
        <f>SUM(R436,S436,T436,W436)</f>
        <v/>
      </c>
      <c r="AB436">
        <f>3*Z436+AA436</f>
        <v/>
      </c>
    </row>
    <row r="437">
      <c r="A437" t="inlineStr">
        <is>
          <t>Oxford</t>
        </is>
      </c>
      <c r="B437" t="inlineStr">
        <is>
          <t>6a7f49136e0a674912598fa3</t>
        </is>
      </c>
      <c r="C437" t="inlineStr">
        <is>
          <t>RISE - Transdermal Patch - CBD/THC - 40mg/10mg</t>
        </is>
      </c>
      <c r="D437" t="inlineStr">
        <is>
          <t>RISE</t>
        </is>
      </c>
      <c r="E437" t="inlineStr">
        <is>
          <t>Topicals</t>
        </is>
      </c>
      <c r="F437" t="inlineStr">
        <is>
          <t>transdermal-patches</t>
        </is>
      </c>
      <c r="G437" t="inlineStr">
        <is>
          <t>1 to 1</t>
        </is>
      </c>
      <c r="H437" t="inlineStr">
        <is>
          <t>0.004g</t>
        </is>
      </c>
      <c r="I437" t="inlineStr">
        <is>
          <t>15</t>
        </is>
      </c>
      <c r="J437" t="inlineStr"/>
      <c r="K437" t="inlineStr"/>
      <c r="L437" t="inlineStr">
        <is>
          <t>6a7f59225aa10e0007c17966</t>
        </is>
      </c>
      <c r="M437" t="inlineStr">
        <is>
          <t>Infused Non-Edible Solid</t>
        </is>
      </c>
      <c r="N437" t="inlineStr">
        <is>
          <t>Rise</t>
        </is>
      </c>
      <c r="O437" t="inlineStr">
        <is>
          <t>https://shoppure.com/stores/pure-oxford-rec/product/rise-transdermal-patch-cbd-thc-40mg-10mg-30559</t>
        </is>
      </c>
      <c r="P437" t="n">
        <v>0</v>
      </c>
      <c r="Q437" t="n">
        <v>0</v>
      </c>
      <c r="R437" t="n">
        <v>0</v>
      </c>
      <c r="S437" t="n">
        <v>0</v>
      </c>
      <c r="T437" t="n">
        <v>0</v>
      </c>
      <c r="U437" t="n">
        <v>0</v>
      </c>
      <c r="V437" t="n">
        <v>0</v>
      </c>
      <c r="W437" t="n">
        <v>0</v>
      </c>
      <c r="X437" t="n">
        <v>0</v>
      </c>
      <c r="Y437" t="n">
        <v>0</v>
      </c>
      <c r="Z437">
        <f>SUM(P437,Q437,U437,V437,X437,Y437)</f>
        <v/>
      </c>
      <c r="AA437">
        <f>SUM(R437,S437,T437,W437)</f>
        <v/>
      </c>
      <c r="AB437">
        <f>3*Z437+AA437</f>
        <v/>
      </c>
    </row>
    <row r="438">
      <c r="A438" t="inlineStr">
        <is>
          <t>Oxford</t>
        </is>
      </c>
      <c r="B438" t="inlineStr">
        <is>
          <t>6a7f49136e0a674912598fa4</t>
        </is>
      </c>
      <c r="C438" t="inlineStr">
        <is>
          <t>RISE - Transdermal Patch - 1:1:1 - 50mg</t>
        </is>
      </c>
      <c r="D438" t="inlineStr">
        <is>
          <t>RISE</t>
        </is>
      </c>
      <c r="E438" t="inlineStr">
        <is>
          <t>Topicals</t>
        </is>
      </c>
      <c r="F438" t="inlineStr">
        <is>
          <t>transdermal-patches</t>
        </is>
      </c>
      <c r="G438" t="inlineStr">
        <is>
          <t>1 to 1</t>
        </is>
      </c>
      <c r="H438" t="inlineStr">
        <is>
          <t>0.005g</t>
        </is>
      </c>
      <c r="I438" t="inlineStr">
        <is>
          <t>15</t>
        </is>
      </c>
      <c r="J438" t="inlineStr"/>
      <c r="K438" t="inlineStr"/>
      <c r="L438" t="inlineStr">
        <is>
          <t>6a7f59225aa10e0007c1796f</t>
        </is>
      </c>
      <c r="M438" t="inlineStr">
        <is>
          <t>Infused Non-Edible Solid</t>
        </is>
      </c>
      <c r="N438" t="inlineStr">
        <is>
          <t>Rise</t>
        </is>
      </c>
      <c r="O438" t="inlineStr">
        <is>
          <t>https://shoppure.com/stores/pure-oxford-rec/product/rise-transdermal-patch-1-1-1-50mg</t>
        </is>
      </c>
      <c r="P438" t="n">
        <v>0</v>
      </c>
      <c r="Q438" t="n">
        <v>0</v>
      </c>
      <c r="R438" t="n">
        <v>0</v>
      </c>
      <c r="S438" t="n">
        <v>0</v>
      </c>
      <c r="T438" t="n">
        <v>0</v>
      </c>
      <c r="U438" t="n">
        <v>0</v>
      </c>
      <c r="V438" t="n">
        <v>0</v>
      </c>
      <c r="W438" t="n">
        <v>0</v>
      </c>
      <c r="X438" t="n">
        <v>0</v>
      </c>
      <c r="Y438" t="n">
        <v>0</v>
      </c>
      <c r="Z438">
        <f>SUM(P438,Q438,U438,V438,X438,Y438)</f>
        <v/>
      </c>
      <c r="AA438">
        <f>SUM(R438,S438,T438,W438)</f>
        <v/>
      </c>
      <c r="AB438">
        <f>3*Z438+AA438</f>
        <v/>
      </c>
    </row>
    <row r="439">
      <c r="A439" t="inlineStr">
        <is>
          <t>Oxford</t>
        </is>
      </c>
      <c r="B439" t="inlineStr">
        <is>
          <t>6917947ae67396b402859464</t>
        </is>
      </c>
      <c r="C439" t="inlineStr">
        <is>
          <t>Subzero Muscle Freeze I THC Roll-On | 2000mg</t>
        </is>
      </c>
      <c r="D439" t="inlineStr">
        <is>
          <t>Chill Medicated</t>
        </is>
      </c>
      <c r="E439" t="inlineStr">
        <is>
          <t>Topicals</t>
        </is>
      </c>
      <c r="F439" t="inlineStr">
        <is>
          <t>sticks-roll-ons</t>
        </is>
      </c>
      <c r="G439" t="inlineStr">
        <is>
          <t>1 to 1</t>
        </is>
      </c>
      <c r="H439" t="inlineStr">
        <is>
          <t>2g</t>
        </is>
      </c>
      <c r="I439" t="inlineStr">
        <is>
          <t>35</t>
        </is>
      </c>
      <c r="J439" t="inlineStr"/>
      <c r="K439" t="inlineStr"/>
      <c r="L439" t="inlineStr">
        <is>
          <t>6917970d0190b30007626d0d</t>
        </is>
      </c>
      <c r="M439" t="inlineStr">
        <is>
          <t>Topicals</t>
        </is>
      </c>
      <c r="N439" t="inlineStr">
        <is>
          <t>Chill Topical</t>
        </is>
      </c>
      <c r="O439" t="inlineStr">
        <is>
          <t>https://shoppure.com/stores/pure-oxford-rec/product/subzero-muscle-freeze-i-thc-roll-on-2000mg-64777</t>
        </is>
      </c>
      <c r="P439" t="n">
        <v>0</v>
      </c>
      <c r="Q439" t="n">
        <v>0</v>
      </c>
      <c r="R439" t="n">
        <v>0</v>
      </c>
      <c r="S439" t="n">
        <v>0</v>
      </c>
      <c r="T439" t="n">
        <v>0</v>
      </c>
      <c r="U439" t="n">
        <v>0</v>
      </c>
      <c r="V439" t="n">
        <v>0</v>
      </c>
      <c r="W439" t="n">
        <v>0</v>
      </c>
      <c r="X439" t="n">
        <v>0</v>
      </c>
      <c r="Y439" t="n">
        <v>0</v>
      </c>
      <c r="Z439">
        <f>SUM(P439,Q439,U439,V439,X439,Y439)</f>
        <v/>
      </c>
      <c r="AA439">
        <f>SUM(R439,S439,T439,W439)</f>
        <v/>
      </c>
      <c r="AB439">
        <f>3*Z439+AA439</f>
        <v/>
      </c>
    </row>
    <row r="440">
      <c r="A440" t="inlineStr">
        <is>
          <t>Oxford</t>
        </is>
      </c>
      <c r="B440" t="inlineStr">
        <is>
          <t>67af8a8eece111c4cb7f0946</t>
        </is>
      </c>
      <c r="C440" t="inlineStr">
        <is>
          <t>Tranquility - RSO Syringe</t>
        </is>
      </c>
      <c r="D440" t="inlineStr">
        <is>
          <t>Tranquility</t>
        </is>
      </c>
      <c r="E440" t="inlineStr">
        <is>
          <t>Concentrate</t>
        </is>
      </c>
      <c r="F440" t="inlineStr">
        <is>
          <t>applicators</t>
        </is>
      </c>
      <c r="G440" t="inlineStr">
        <is>
          <t>Hybrid</t>
        </is>
      </c>
      <c r="H440" t="inlineStr">
        <is>
          <t>1g</t>
        </is>
      </c>
      <c r="I440" t="inlineStr">
        <is>
          <t>10</t>
        </is>
      </c>
      <c r="J440" t="inlineStr"/>
      <c r="K440" t="inlineStr"/>
      <c r="L440" t="inlineStr">
        <is>
          <t>679121c76392e7000701a007</t>
        </is>
      </c>
      <c r="M440" t="inlineStr">
        <is>
          <t>Concentrate (Each)</t>
        </is>
      </c>
      <c r="N440" t="inlineStr">
        <is>
          <t>Tranquility 1g RSO Syringe</t>
        </is>
      </c>
      <c r="O440" t="inlineStr">
        <is>
          <t>https://shoppure.com/stores/pure-oxford-rec/product/tranquility-rso-syringe</t>
        </is>
      </c>
      <c r="P440" t="n">
        <v>0</v>
      </c>
      <c r="Q440" t="n">
        <v>0</v>
      </c>
      <c r="R440" t="n">
        <v>0</v>
      </c>
      <c r="S440" t="n">
        <v>0</v>
      </c>
      <c r="T440" t="n">
        <v>0</v>
      </c>
      <c r="U440" t="n">
        <v>0</v>
      </c>
      <c r="V440" t="n">
        <v>0</v>
      </c>
      <c r="W440" t="n">
        <v>0</v>
      </c>
      <c r="X440" t="n">
        <v>0</v>
      </c>
      <c r="Y440" t="n">
        <v>0</v>
      </c>
      <c r="Z440">
        <f>SUM(P440,Q440,U440,V440,X440,Y440)</f>
        <v/>
      </c>
      <c r="AA440">
        <f>SUM(R440,S440,T440,W440)</f>
        <v/>
      </c>
      <c r="AB440">
        <f>3*Z440+AA440</f>
        <v/>
      </c>
    </row>
    <row r="441">
      <c r="A441" t="inlineStr">
        <is>
          <t>Oxford</t>
        </is>
      </c>
      <c r="B441" t="inlineStr">
        <is>
          <t>6a8c47a8200d3965a19028ca</t>
        </is>
      </c>
      <c r="C441" t="inlineStr">
        <is>
          <t>Flamez Live Rosin - Super Sour</t>
        </is>
      </c>
      <c r="D441" t="inlineStr">
        <is>
          <t>Flamez 2g Rosin</t>
        </is>
      </c>
      <c r="E441" t="inlineStr">
        <is>
          <t>Concentrate</t>
        </is>
      </c>
      <c r="F441" t="inlineStr">
        <is>
          <t>live-rosin</t>
        </is>
      </c>
      <c r="G441" t="inlineStr">
        <is>
          <t>Sativa-Hybrid</t>
        </is>
      </c>
      <c r="H441" t="inlineStr">
        <is>
          <t>2g</t>
        </is>
      </c>
      <c r="I441" t="inlineStr">
        <is>
          <t>25</t>
        </is>
      </c>
      <c r="J441" t="inlineStr">
        <is>
          <t>yes</t>
        </is>
      </c>
      <c r="K441" t="inlineStr"/>
      <c r="L441" t="inlineStr">
        <is>
          <t>6a872fbcdf453e0007fe77c7</t>
        </is>
      </c>
      <c r="M441" t="inlineStr">
        <is>
          <t>Concentrate (Each)</t>
        </is>
      </c>
      <c r="N441" t="inlineStr">
        <is>
          <t>Flamez 2g Rosin</t>
        </is>
      </c>
      <c r="O441" t="inlineStr">
        <is>
          <t>https://shoppure.com/stores/pure-oxford-rec/product/flamez-live-rosin-super-sour</t>
        </is>
      </c>
      <c r="P441" t="n">
        <v>0</v>
      </c>
      <c r="Q441" t="n">
        <v>0</v>
      </c>
      <c r="R441" t="n">
        <v>1</v>
      </c>
      <c r="S441" t="n">
        <v>0</v>
      </c>
      <c r="T441" t="n">
        <v>0</v>
      </c>
      <c r="U441" t="n">
        <v>0</v>
      </c>
      <c r="V441" t="n">
        <v>0</v>
      </c>
      <c r="W441" t="n">
        <v>0</v>
      </c>
      <c r="X441" t="n">
        <v>0</v>
      </c>
      <c r="Y441" t="n">
        <v>0</v>
      </c>
      <c r="Z441">
        <f>SUM(P441,Q441,U441,V441,X441,Y441)</f>
        <v/>
      </c>
      <c r="AA441">
        <f>SUM(R441,S441,T441,W441)</f>
        <v/>
      </c>
      <c r="AB441">
        <f>3*Z441+AA441</f>
        <v/>
      </c>
    </row>
    <row r="442">
      <c r="A442" t="inlineStr">
        <is>
          <t>Oxford</t>
        </is>
      </c>
      <c r="B442" t="inlineStr">
        <is>
          <t>6a601750e9dab2ab43fba91e</t>
        </is>
      </c>
      <c r="C442" t="inlineStr">
        <is>
          <t>Bliss - Badder - Sativa - Acapulco Gold</t>
        </is>
      </c>
      <c r="D442" t="inlineStr">
        <is>
          <t>Bliss Farms Badder 7g</t>
        </is>
      </c>
      <c r="E442" t="inlineStr">
        <is>
          <t>Concentrate</t>
        </is>
      </c>
      <c r="F442" t="inlineStr">
        <is>
          <t>badder</t>
        </is>
      </c>
      <c r="G442" t="inlineStr">
        <is>
          <t>Sativa</t>
        </is>
      </c>
      <c r="H442" t="inlineStr">
        <is>
          <t>1/4oz</t>
        </is>
      </c>
      <c r="I442" t="inlineStr">
        <is>
          <t>39</t>
        </is>
      </c>
      <c r="J442" t="inlineStr">
        <is>
          <t>yes</t>
        </is>
      </c>
      <c r="K442" t="inlineStr"/>
      <c r="L442" t="inlineStr">
        <is>
          <t>6a53e0e5814cd70007711da9</t>
        </is>
      </c>
      <c r="M442" t="inlineStr">
        <is>
          <t>Concentrate (Each)</t>
        </is>
      </c>
      <c r="N442" t="inlineStr">
        <is>
          <t>Bliss Farms Badder 7g</t>
        </is>
      </c>
      <c r="O442" t="inlineStr">
        <is>
          <t>https://shoppure.com/stores/pure-oxford-rec/product/bliss-badder-sativa-acapulco-gold</t>
        </is>
      </c>
      <c r="P442" t="n">
        <v>0</v>
      </c>
      <c r="Q442" t="n">
        <v>0</v>
      </c>
      <c r="R442" t="n">
        <v>1</v>
      </c>
      <c r="S442" t="n">
        <v>0</v>
      </c>
      <c r="T442" t="n">
        <v>1</v>
      </c>
      <c r="U442" t="n">
        <v>0</v>
      </c>
      <c r="V442" t="n">
        <v>0</v>
      </c>
      <c r="W442" t="n">
        <v>0</v>
      </c>
      <c r="X442" t="n">
        <v>0</v>
      </c>
      <c r="Y442" t="n">
        <v>0</v>
      </c>
      <c r="Z442">
        <f>SUM(P442,Q442,U442,V442,X442,Y442)</f>
        <v/>
      </c>
      <c r="AA442">
        <f>SUM(R442,S442,T442,W442)</f>
        <v/>
      </c>
      <c r="AB442">
        <f>3*Z442+AA442</f>
        <v/>
      </c>
    </row>
    <row r="443">
      <c r="A443" t="inlineStr">
        <is>
          <t>Oxford</t>
        </is>
      </c>
      <c r="B443" t="inlineStr">
        <is>
          <t>69cadbced159c529262bab6d</t>
        </is>
      </c>
      <c r="C443" t="inlineStr">
        <is>
          <t>Garlic Drip (IH)</t>
        </is>
      </c>
      <c r="D443" t="inlineStr">
        <is>
          <t>Zapreme 1g Live Resin</t>
        </is>
      </c>
      <c r="E443" t="inlineStr">
        <is>
          <t>Concentrate</t>
        </is>
      </c>
      <c r="F443" t="inlineStr"/>
      <c r="G443" t="inlineStr">
        <is>
          <t>Indica-Hybrid</t>
        </is>
      </c>
      <c r="H443" t="inlineStr">
        <is>
          <t>1g</t>
        </is>
      </c>
      <c r="I443" t="inlineStr">
        <is>
          <t>7</t>
        </is>
      </c>
      <c r="J443" t="inlineStr"/>
      <c r="K443" t="inlineStr"/>
      <c r="L443" t="inlineStr">
        <is>
          <t>6955a4c3e3703300074d1225</t>
        </is>
      </c>
      <c r="M443" t="inlineStr">
        <is>
          <t>Concentrate (Each)</t>
        </is>
      </c>
      <c r="N443" t="inlineStr">
        <is>
          <t>Zapreme 1g Live Resin</t>
        </is>
      </c>
      <c r="O443" t="inlineStr">
        <is>
          <t>https://shoppure.com/stores/pure-oxford-rec/product/garlic-drip-ih</t>
        </is>
      </c>
      <c r="P443" t="n">
        <v>0</v>
      </c>
      <c r="Q443" t="n">
        <v>0</v>
      </c>
      <c r="R443" t="n">
        <v>1</v>
      </c>
      <c r="S443" t="n">
        <v>0</v>
      </c>
      <c r="T443" t="n">
        <v>1</v>
      </c>
      <c r="U443" t="n">
        <v>0</v>
      </c>
      <c r="V443" t="n">
        <v>0</v>
      </c>
      <c r="W443" t="n">
        <v>0</v>
      </c>
      <c r="X443" t="n">
        <v>0</v>
      </c>
      <c r="Y443" t="n">
        <v>0</v>
      </c>
      <c r="Z443">
        <f>SUM(P443,Q443,U443,V443,X443,Y443)</f>
        <v/>
      </c>
      <c r="AA443">
        <f>SUM(R443,S443,T443,W443)</f>
        <v/>
      </c>
      <c r="AB443">
        <f>3*Z443+AA443</f>
        <v/>
      </c>
    </row>
    <row r="444">
      <c r="A444" t="inlineStr">
        <is>
          <t>Oxford</t>
        </is>
      </c>
      <c r="B444" t="inlineStr">
        <is>
          <t>6a861a0eaa540e512be3a410</t>
        </is>
      </c>
      <c r="C444" t="inlineStr">
        <is>
          <t>Old School Hash - Brick Hash - Animal Cookies</t>
        </is>
      </c>
      <c r="D444" t="inlineStr">
        <is>
          <t>Old School Hash 1g Brick Hash</t>
        </is>
      </c>
      <c r="E444" t="inlineStr">
        <is>
          <t>Concentrate</t>
        </is>
      </c>
      <c r="F444" t="inlineStr">
        <is>
          <t>hash</t>
        </is>
      </c>
      <c r="G444" t="inlineStr">
        <is>
          <t>Indica-Hybrid</t>
        </is>
      </c>
      <c r="H444" t="inlineStr">
        <is>
          <t>1g</t>
        </is>
      </c>
      <c r="I444" t="inlineStr">
        <is>
          <t>29</t>
        </is>
      </c>
      <c r="J444" t="inlineStr">
        <is>
          <t>yes</t>
        </is>
      </c>
      <c r="K444" t="inlineStr"/>
      <c r="L444" t="inlineStr">
        <is>
          <t>6a8628e7cba929000745082b</t>
        </is>
      </c>
      <c r="M444" t="inlineStr">
        <is>
          <t>Concentrate (Each)</t>
        </is>
      </c>
      <c r="N444" t="inlineStr">
        <is>
          <t>Old School Hash 1g Brick Hash</t>
        </is>
      </c>
      <c r="O444" t="inlineStr">
        <is>
          <t>https://shoppure.com/stores/pure-oxford-rec/product/old-school-hash-brick-hash-animal-cookies</t>
        </is>
      </c>
      <c r="P444" t="n">
        <v>0</v>
      </c>
      <c r="Q444" t="n">
        <v>0</v>
      </c>
      <c r="R444" t="n">
        <v>1</v>
      </c>
      <c r="S444" t="n">
        <v>0</v>
      </c>
      <c r="T444" t="n">
        <v>0</v>
      </c>
      <c r="U444" t="n">
        <v>0</v>
      </c>
      <c r="V444" t="n">
        <v>0</v>
      </c>
      <c r="W444" t="n">
        <v>0</v>
      </c>
      <c r="X444" t="n">
        <v>0</v>
      </c>
      <c r="Y444" t="n">
        <v>0</v>
      </c>
      <c r="Z444">
        <f>SUM(P444,Q444,U444,V444,X444,Y444)</f>
        <v/>
      </c>
      <c r="AA444">
        <f>SUM(R444,S444,T444,W444)</f>
        <v/>
      </c>
      <c r="AB444">
        <f>3*Z444+AA444</f>
        <v/>
      </c>
    </row>
    <row r="445">
      <c r="A445" t="inlineStr">
        <is>
          <t>Oxford</t>
        </is>
      </c>
      <c r="B445" t="inlineStr">
        <is>
          <t>6a52e1a86828e25931bf2603</t>
        </is>
      </c>
      <c r="C445" t="inlineStr">
        <is>
          <t>Better Bee Moon Rocks - Z Burst</t>
        </is>
      </c>
      <c r="D445" t="inlineStr">
        <is>
          <t>Better Bee Moonrocks 3.5g</t>
        </is>
      </c>
      <c r="E445" t="inlineStr">
        <is>
          <t>Concentrate</t>
        </is>
      </c>
      <c r="F445" t="inlineStr">
        <is>
          <t>infused-flower</t>
        </is>
      </c>
      <c r="G445" t="inlineStr">
        <is>
          <t>Sativa-Hybrid</t>
        </is>
      </c>
      <c r="H445" t="inlineStr">
        <is>
          <t>1/8oz</t>
        </is>
      </c>
      <c r="I445" t="inlineStr">
        <is>
          <t>29</t>
        </is>
      </c>
      <c r="J445" t="inlineStr">
        <is>
          <t>yes</t>
        </is>
      </c>
      <c r="K445" t="inlineStr"/>
      <c r="L445" t="inlineStr">
        <is>
          <t>6a3ea16f7f7cb80007c13f97</t>
        </is>
      </c>
      <c r="M445" t="inlineStr">
        <is>
          <t>Infused Buds</t>
        </is>
      </c>
      <c r="N445" t="inlineStr">
        <is>
          <t>Better Bee Moonrocks 3.5g</t>
        </is>
      </c>
      <c r="O445" t="inlineStr">
        <is>
          <t>https://shoppure.com/stores/pure-oxford-rec/product/better-bee-moon-rocks-z-burst</t>
        </is>
      </c>
      <c r="P445" t="n">
        <v>0</v>
      </c>
      <c r="Q445" t="n">
        <v>0</v>
      </c>
      <c r="R445" t="n">
        <v>1</v>
      </c>
      <c r="S445" t="n">
        <v>0</v>
      </c>
      <c r="T445" t="n">
        <v>0</v>
      </c>
      <c r="U445" t="n">
        <v>0</v>
      </c>
      <c r="V445" t="n">
        <v>0</v>
      </c>
      <c r="W445" t="n">
        <v>0</v>
      </c>
      <c r="X445" t="n">
        <v>0</v>
      </c>
      <c r="Y445" t="n">
        <v>0</v>
      </c>
      <c r="Z445">
        <f>SUM(P445,Q445,U445,V445,X445,Y445)</f>
        <v/>
      </c>
      <c r="AA445">
        <f>SUM(R445,S445,T445,W445)</f>
        <v/>
      </c>
      <c r="AB445">
        <f>3*Z445+AA445</f>
        <v/>
      </c>
    </row>
    <row r="446">
      <c r="A446" t="inlineStr">
        <is>
          <t>Oxford</t>
        </is>
      </c>
      <c r="B446" t="inlineStr">
        <is>
          <t>6a66833781e77e8eae17a8a1</t>
        </is>
      </c>
      <c r="C446" t="inlineStr">
        <is>
          <t>Bliss - Badder - Sativa - Chem De La Chem</t>
        </is>
      </c>
      <c r="D446" t="inlineStr">
        <is>
          <t>Bliss Farms 1g Concentrate</t>
        </is>
      </c>
      <c r="E446" t="inlineStr">
        <is>
          <t>Concentrate</t>
        </is>
      </c>
      <c r="F446" t="inlineStr">
        <is>
          <t>badder</t>
        </is>
      </c>
      <c r="G446" t="inlineStr">
        <is>
          <t>Sativa</t>
        </is>
      </c>
      <c r="H446" t="inlineStr">
        <is>
          <t>1g</t>
        </is>
      </c>
      <c r="I446" t="inlineStr">
        <is>
          <t>7</t>
        </is>
      </c>
      <c r="J446" t="inlineStr"/>
      <c r="K446" t="inlineStr"/>
      <c r="L446" t="inlineStr">
        <is>
          <t>6a53e0e5814cd70007711d9d</t>
        </is>
      </c>
      <c r="M446" t="inlineStr">
        <is>
          <t>Concentrate (Each)</t>
        </is>
      </c>
      <c r="N446" t="inlineStr">
        <is>
          <t>Bliss Farms 1g Concentrate</t>
        </is>
      </c>
      <c r="O446" t="inlineStr">
        <is>
          <t>https://shoppure.com/stores/pure-oxford-rec/product/bliss-badder-sativa-chem-de-la-chem</t>
        </is>
      </c>
      <c r="P446" t="n">
        <v>0</v>
      </c>
      <c r="Q446" t="n">
        <v>0</v>
      </c>
      <c r="R446" t="n">
        <v>1</v>
      </c>
      <c r="S446" t="n">
        <v>0</v>
      </c>
      <c r="T446" t="n">
        <v>1</v>
      </c>
      <c r="U446" t="n">
        <v>0</v>
      </c>
      <c r="V446" t="n">
        <v>0</v>
      </c>
      <c r="W446" t="n">
        <v>0</v>
      </c>
      <c r="X446" t="n">
        <v>0</v>
      </c>
      <c r="Y446" t="n">
        <v>0</v>
      </c>
      <c r="Z446">
        <f>SUM(P446,Q446,U446,V446,X446,Y446)</f>
        <v/>
      </c>
      <c r="AA446">
        <f>SUM(R446,S446,T446,W446)</f>
        <v/>
      </c>
      <c r="AB446">
        <f>3*Z446+AA446</f>
        <v/>
      </c>
    </row>
    <row r="447">
      <c r="A447" t="inlineStr">
        <is>
          <t>Oxford</t>
        </is>
      </c>
      <c r="B447" t="inlineStr">
        <is>
          <t>6ac7f59a90c0ff0023a49674</t>
        </is>
      </c>
      <c r="C447" t="inlineStr">
        <is>
          <t>Anarchy Crumble - Granddaddy Purple</t>
        </is>
      </c>
      <c r="D447" t="inlineStr">
        <is>
          <t>Anarchy 1g Concentrate</t>
        </is>
      </c>
      <c r="E447" t="inlineStr">
        <is>
          <t>Concentrate</t>
        </is>
      </c>
      <c r="F447" t="inlineStr">
        <is>
          <t>crumble</t>
        </is>
      </c>
      <c r="G447" t="inlineStr">
        <is>
          <t>Indica-Hybrid</t>
        </is>
      </c>
      <c r="H447" t="inlineStr">
        <is>
          <t>1g</t>
        </is>
      </c>
      <c r="I447" t="inlineStr">
        <is>
          <t>9</t>
        </is>
      </c>
      <c r="J447" t="inlineStr"/>
      <c r="K447" t="inlineStr"/>
      <c r="L447" t="inlineStr">
        <is>
          <t>6ac53995625e990023827ea9</t>
        </is>
      </c>
      <c r="M447" t="inlineStr">
        <is>
          <t>Concentrate (Each)</t>
        </is>
      </c>
      <c r="N447" t="inlineStr">
        <is>
          <t>Anarchy 1g Concentrate</t>
        </is>
      </c>
      <c r="O447" t="inlineStr">
        <is>
          <t>https://shoppure.com/stores/pure-oxford-rec/product/anarchy-crumble-granddaddy-purple</t>
        </is>
      </c>
      <c r="P447" t="n">
        <v>0</v>
      </c>
      <c r="Q447" t="n">
        <v>0</v>
      </c>
      <c r="R447" t="n">
        <v>1</v>
      </c>
      <c r="S447" t="n">
        <v>0</v>
      </c>
      <c r="T447" t="n">
        <v>0</v>
      </c>
      <c r="U447" t="n">
        <v>0</v>
      </c>
      <c r="V447" t="n">
        <v>0</v>
      </c>
      <c r="W447" t="n">
        <v>0</v>
      </c>
      <c r="X447" t="n">
        <v>0</v>
      </c>
      <c r="Y447" t="n">
        <v>0</v>
      </c>
      <c r="Z447">
        <f>SUM(P447,Q447,U447,V447,X447,Y447)</f>
        <v/>
      </c>
      <c r="AA447">
        <f>SUM(R447,S447,T447,W447)</f>
        <v/>
      </c>
      <c r="AB447">
        <f>3*Z447+AA447</f>
        <v/>
      </c>
    </row>
    <row r="448">
      <c r="A448" t="inlineStr">
        <is>
          <t>Oxford</t>
        </is>
      </c>
      <c r="B448" t="inlineStr">
        <is>
          <t>6a66833781e77e8eae17a8a3</t>
        </is>
      </c>
      <c r="C448" t="inlineStr">
        <is>
          <t>Bliss - Badder - Hybrid - Lemon Cherry Gelato</t>
        </is>
      </c>
      <c r="D448" t="inlineStr">
        <is>
          <t>Bliss Farms 1g Concentrate</t>
        </is>
      </c>
      <c r="E448" t="inlineStr">
        <is>
          <t>Concentrate</t>
        </is>
      </c>
      <c r="F448" t="inlineStr">
        <is>
          <t>badder</t>
        </is>
      </c>
      <c r="G448" t="inlineStr">
        <is>
          <t>Hybrid</t>
        </is>
      </c>
      <c r="H448" t="inlineStr">
        <is>
          <t>1g</t>
        </is>
      </c>
      <c r="I448" t="inlineStr">
        <is>
          <t>7</t>
        </is>
      </c>
      <c r="J448" t="inlineStr"/>
      <c r="K448" t="inlineStr"/>
      <c r="L448" t="inlineStr">
        <is>
          <t>6a53e0e5814cd70007711da1</t>
        </is>
      </c>
      <c r="M448" t="inlineStr">
        <is>
          <t>Concentrate (Each)</t>
        </is>
      </c>
      <c r="N448" t="inlineStr">
        <is>
          <t>Bliss Farms 1g Concentrate</t>
        </is>
      </c>
      <c r="O448" t="inlineStr">
        <is>
          <t>https://shoppure.com/stores/pure-oxford-rec/product/bliss-badder-hybrid-lemon-cherry-gelato-32198</t>
        </is>
      </c>
      <c r="P448" t="n">
        <v>0</v>
      </c>
      <c r="Q448" t="n">
        <v>0</v>
      </c>
      <c r="R448" t="n">
        <v>1</v>
      </c>
      <c r="S448" t="n">
        <v>0</v>
      </c>
      <c r="T448" t="n">
        <v>1</v>
      </c>
      <c r="U448" t="n">
        <v>0</v>
      </c>
      <c r="V448" t="n">
        <v>0</v>
      </c>
      <c r="W448" t="n">
        <v>0</v>
      </c>
      <c r="X448" t="n">
        <v>0</v>
      </c>
      <c r="Y448" t="n">
        <v>0</v>
      </c>
      <c r="Z448">
        <f>SUM(P448,Q448,U448,V448,X448,Y448)</f>
        <v/>
      </c>
      <c r="AA448">
        <f>SUM(R448,S448,T448,W448)</f>
        <v/>
      </c>
      <c r="AB448">
        <f>3*Z448+AA448</f>
        <v/>
      </c>
    </row>
    <row r="449">
      <c r="A449" t="inlineStr">
        <is>
          <t>Oxford</t>
        </is>
      </c>
      <c r="B449" t="inlineStr">
        <is>
          <t>6a9846e2bda681d8dc67d1d4</t>
        </is>
      </c>
      <c r="C449" t="inlineStr">
        <is>
          <t>Hashbros Live Rosin - Red Hot</t>
        </is>
      </c>
      <c r="D449" t="inlineStr">
        <is>
          <t>Hashbros 1g Live Rosin</t>
        </is>
      </c>
      <c r="E449" t="inlineStr">
        <is>
          <t>Concentrate</t>
        </is>
      </c>
      <c r="F449" t="inlineStr">
        <is>
          <t>live-rosin</t>
        </is>
      </c>
      <c r="G449" t="inlineStr">
        <is>
          <t>Sativa-Hybrid</t>
        </is>
      </c>
      <c r="H449" t="inlineStr">
        <is>
          <t>1g</t>
        </is>
      </c>
      <c r="I449" t="inlineStr">
        <is>
          <t>17</t>
        </is>
      </c>
      <c r="J449" t="inlineStr"/>
      <c r="K449" t="inlineStr"/>
      <c r="L449" t="inlineStr">
        <is>
          <t>6a887fe68c73a80007e6a18d</t>
        </is>
      </c>
      <c r="M449" t="inlineStr">
        <is>
          <t>Concentrate (Each)</t>
        </is>
      </c>
      <c r="N449" t="inlineStr">
        <is>
          <t>Hashbros 1g Live Rosin</t>
        </is>
      </c>
      <c r="O449" t="inlineStr">
        <is>
          <t>https://shoppure.com/stores/pure-oxford-rec/product/hashbros-live-rosin-red-hot</t>
        </is>
      </c>
      <c r="P449" t="n">
        <v>0</v>
      </c>
      <c r="Q449" t="n">
        <v>0</v>
      </c>
      <c r="R449" t="n">
        <v>1</v>
      </c>
      <c r="S449" t="n">
        <v>0</v>
      </c>
      <c r="T449" t="n">
        <v>0</v>
      </c>
      <c r="U449" t="n">
        <v>0</v>
      </c>
      <c r="V449" t="n">
        <v>0</v>
      </c>
      <c r="W449" t="n">
        <v>0</v>
      </c>
      <c r="X449" t="n">
        <v>0</v>
      </c>
      <c r="Y449" t="n">
        <v>0</v>
      </c>
      <c r="Z449">
        <f>SUM(P449,Q449,U449,V449,X449,Y449)</f>
        <v/>
      </c>
      <c r="AA449">
        <f>SUM(R449,S449,T449,W449)</f>
        <v/>
      </c>
      <c r="AB449">
        <f>3*Z449+AA449</f>
        <v/>
      </c>
    </row>
    <row r="450">
      <c r="A450" t="inlineStr">
        <is>
          <t>Oxford</t>
        </is>
      </c>
      <c r="B450" t="inlineStr">
        <is>
          <t>6944603ce62d27a2c112b902</t>
        </is>
      </c>
      <c r="C450" t="inlineStr">
        <is>
          <t>Strawberry Milk (H)</t>
        </is>
      </c>
      <c r="D450" t="inlineStr">
        <is>
          <t>Higher Fire 1g Live Resin</t>
        </is>
      </c>
      <c r="E450" t="inlineStr">
        <is>
          <t>Concentrate</t>
        </is>
      </c>
      <c r="F450" t="inlineStr"/>
      <c r="G450" t="inlineStr">
        <is>
          <t>Hybrid</t>
        </is>
      </c>
      <c r="H450" t="inlineStr">
        <is>
          <t>1g</t>
        </is>
      </c>
      <c r="I450" t="inlineStr">
        <is>
          <t>7</t>
        </is>
      </c>
      <c r="J450" t="inlineStr"/>
      <c r="K450" t="inlineStr"/>
      <c r="L450" t="inlineStr">
        <is>
          <t>6841a03b488a810007b8d5d7</t>
        </is>
      </c>
      <c r="M450" t="inlineStr">
        <is>
          <t>Concentrate (Each)</t>
        </is>
      </c>
      <c r="N450" t="inlineStr">
        <is>
          <t>Higher Fire 1g Live Resin</t>
        </is>
      </c>
      <c r="O450" t="inlineStr">
        <is>
          <t>https://shoppure.com/stores/pure-oxford-rec/product/strawberry-milk-h</t>
        </is>
      </c>
      <c r="P450" t="n">
        <v>0</v>
      </c>
      <c r="Q450" t="n">
        <v>0</v>
      </c>
      <c r="R450" t="n">
        <v>1</v>
      </c>
      <c r="S450" t="n">
        <v>0</v>
      </c>
      <c r="T450" t="n">
        <v>1</v>
      </c>
      <c r="U450" t="n">
        <v>0</v>
      </c>
      <c r="V450" t="n">
        <v>0</v>
      </c>
      <c r="W450" t="n">
        <v>0</v>
      </c>
      <c r="X450" t="n">
        <v>0</v>
      </c>
      <c r="Y450" t="n">
        <v>0</v>
      </c>
      <c r="Z450">
        <f>SUM(P450,Q450,U450,V450,X450,Y450)</f>
        <v/>
      </c>
      <c r="AA450">
        <f>SUM(R450,S450,T450,W450)</f>
        <v/>
      </c>
      <c r="AB450">
        <f>3*Z450+AA450</f>
        <v/>
      </c>
    </row>
    <row r="451">
      <c r="A451" t="inlineStr">
        <is>
          <t>Oxford</t>
        </is>
      </c>
      <c r="B451" t="inlineStr">
        <is>
          <t>6a86432ccf3e2a71a66dafb5</t>
        </is>
      </c>
      <c r="C451" t="inlineStr">
        <is>
          <t>Old School Hash - Brick Hash - Blue Dream</t>
        </is>
      </c>
      <c r="D451" t="inlineStr">
        <is>
          <t>Old School Hash Co.</t>
        </is>
      </c>
      <c r="E451" t="inlineStr">
        <is>
          <t>Concentrate</t>
        </is>
      </c>
      <c r="F451" t="inlineStr">
        <is>
          <t>hash</t>
        </is>
      </c>
      <c r="G451" t="inlineStr">
        <is>
          <t>Sativa-Hybrid</t>
        </is>
      </c>
      <c r="H451" t="inlineStr">
        <is>
          <t>5g</t>
        </is>
      </c>
      <c r="I451" t="inlineStr">
        <is>
          <t>124</t>
        </is>
      </c>
      <c r="J451" t="inlineStr"/>
      <c r="K451" t="inlineStr"/>
      <c r="L451" t="inlineStr">
        <is>
          <t>6a865318ee957b000779f6b9</t>
        </is>
      </c>
      <c r="M451" t="inlineStr">
        <is>
          <t>Concentrate (Each)</t>
        </is>
      </c>
      <c r="N451" t="inlineStr">
        <is>
          <t>Old School Hash 5g</t>
        </is>
      </c>
      <c r="O451" t="inlineStr">
        <is>
          <t>https://shoppure.com/stores/pure-oxford-rec/product/old-school-hash-brick-hash-blue-dream-47686</t>
        </is>
      </c>
      <c r="P451" t="n">
        <v>0</v>
      </c>
      <c r="Q451" t="n">
        <v>0</v>
      </c>
      <c r="R451" t="n">
        <v>0</v>
      </c>
      <c r="S451" t="n">
        <v>0</v>
      </c>
      <c r="T451" t="n">
        <v>0</v>
      </c>
      <c r="U451" t="n">
        <v>0</v>
      </c>
      <c r="V451" t="n">
        <v>0</v>
      </c>
      <c r="W451" t="n">
        <v>0</v>
      </c>
      <c r="X451" t="n">
        <v>0</v>
      </c>
      <c r="Y451" t="n">
        <v>0</v>
      </c>
      <c r="Z451">
        <f>SUM(P451,Q451,U451,V451,X451,Y451)</f>
        <v/>
      </c>
      <c r="AA451">
        <f>SUM(R451,S451,T451,W451)</f>
        <v/>
      </c>
      <c r="AB451">
        <f>3*Z451+AA451</f>
        <v/>
      </c>
    </row>
    <row r="452">
      <c r="A452" t="inlineStr">
        <is>
          <t>Oxford</t>
        </is>
      </c>
      <c r="B452" t="inlineStr">
        <is>
          <t>6a47fcd5d7811183d01bb4f0</t>
        </is>
      </c>
      <c r="C452" t="inlineStr">
        <is>
          <t>Hyman Cannabis Live Rosin - Daytona Dreamin</t>
        </is>
      </c>
      <c r="D452" t="inlineStr">
        <is>
          <t>Hyman Cannabis 1g Live Rosin</t>
        </is>
      </c>
      <c r="E452" t="inlineStr">
        <is>
          <t>Concentrate</t>
        </is>
      </c>
      <c r="F452" t="inlineStr">
        <is>
          <t>live-rosin</t>
        </is>
      </c>
      <c r="G452" t="inlineStr">
        <is>
          <t>Indica</t>
        </is>
      </c>
      <c r="H452" t="inlineStr">
        <is>
          <t>1g</t>
        </is>
      </c>
      <c r="I452" t="inlineStr">
        <is>
          <t>29</t>
        </is>
      </c>
      <c r="J452" t="inlineStr"/>
      <c r="K452" t="inlineStr"/>
      <c r="L452" t="inlineStr">
        <is>
          <t>69fb75d402b36c00074d70a9</t>
        </is>
      </c>
      <c r="M452" t="inlineStr">
        <is>
          <t>Concentrate (Each)</t>
        </is>
      </c>
      <c r="N452" t="inlineStr">
        <is>
          <t>Hyman Cannabis 1g Live Rosin</t>
        </is>
      </c>
      <c r="O452" t="inlineStr">
        <is>
          <t>https://shoppure.com/stores/pure-oxford-rec/product/hyman-cannabis-live-rosin-daytona-dreamin</t>
        </is>
      </c>
      <c r="P452" t="n">
        <v>0</v>
      </c>
      <c r="Q452" t="n">
        <v>0</v>
      </c>
      <c r="R452" t="n">
        <v>1</v>
      </c>
      <c r="S452" t="n">
        <v>0</v>
      </c>
      <c r="T452" t="n">
        <v>0</v>
      </c>
      <c r="U452" t="n">
        <v>0</v>
      </c>
      <c r="V452" t="n">
        <v>0</v>
      </c>
      <c r="W452" t="n">
        <v>0</v>
      </c>
      <c r="X452" t="n">
        <v>0</v>
      </c>
      <c r="Y452" t="n">
        <v>0</v>
      </c>
      <c r="Z452">
        <f>SUM(P452,Q452,U452,V452,X452,Y452)</f>
        <v/>
      </c>
      <c r="AA452">
        <f>SUM(R452,S452,T452,W452)</f>
        <v/>
      </c>
      <c r="AB452">
        <f>3*Z452+AA452</f>
        <v/>
      </c>
    </row>
    <row r="453">
      <c r="A453" t="inlineStr">
        <is>
          <t>Oxford</t>
        </is>
      </c>
      <c r="B453" t="inlineStr">
        <is>
          <t>6a485c239fd7639a8835f5a1</t>
        </is>
      </c>
      <c r="C453" t="inlineStr">
        <is>
          <t>IKHCO Live Rosin - Punch Cake</t>
        </is>
      </c>
      <c r="D453" t="inlineStr">
        <is>
          <t>IKHCO 1g Rosin</t>
        </is>
      </c>
      <c r="E453" t="inlineStr">
        <is>
          <t>Concentrate</t>
        </is>
      </c>
      <c r="F453" t="inlineStr">
        <is>
          <t>live-rosin</t>
        </is>
      </c>
      <c r="G453" t="inlineStr">
        <is>
          <t>Indica-Hybrid</t>
        </is>
      </c>
      <c r="H453" t="inlineStr">
        <is>
          <t>1g</t>
        </is>
      </c>
      <c r="I453" t="inlineStr">
        <is>
          <t>30</t>
        </is>
      </c>
      <c r="J453" t="inlineStr"/>
      <c r="K453" t="inlineStr"/>
      <c r="L453" t="inlineStr">
        <is>
          <t>6a21d4d939226b0007369f7a</t>
        </is>
      </c>
      <c r="M453" t="inlineStr">
        <is>
          <t>Concentrate (Each)</t>
        </is>
      </c>
      <c r="N453" t="inlineStr">
        <is>
          <t>IKHCO 1g Rosin</t>
        </is>
      </c>
      <c r="O453" t="inlineStr">
        <is>
          <t>https://shoppure.com/stores/pure-oxford-rec/product/ikhco-live-rosin-punch-cake</t>
        </is>
      </c>
      <c r="P453" t="n">
        <v>0</v>
      </c>
      <c r="Q453" t="n">
        <v>0</v>
      </c>
      <c r="R453" t="n">
        <v>1</v>
      </c>
      <c r="S453" t="n">
        <v>0</v>
      </c>
      <c r="T453" t="n">
        <v>0</v>
      </c>
      <c r="U453" t="n">
        <v>0</v>
      </c>
      <c r="V453" t="n">
        <v>0</v>
      </c>
      <c r="W453" t="n">
        <v>0</v>
      </c>
      <c r="X453" t="n">
        <v>0</v>
      </c>
      <c r="Y453" t="n">
        <v>0</v>
      </c>
      <c r="Z453">
        <f>SUM(P453,Q453,U453,V453,X453,Y453)</f>
        <v/>
      </c>
      <c r="AA453">
        <f>SUM(R453,S453,T453,W453)</f>
        <v/>
      </c>
      <c r="AB453">
        <f>3*Z453+AA453</f>
        <v/>
      </c>
    </row>
    <row r="454">
      <c r="A454" t="inlineStr">
        <is>
          <t>Oxford</t>
        </is>
      </c>
      <c r="B454" t="inlineStr">
        <is>
          <t>6a85c4f1779a9b6cd5690f58</t>
        </is>
      </c>
      <c r="C454" t="inlineStr">
        <is>
          <t>Bliss - Badder - Indica - Permanent Marker</t>
        </is>
      </c>
      <c r="D454" t="inlineStr">
        <is>
          <t>Bliss Farms 1g Concentrate</t>
        </is>
      </c>
      <c r="E454" t="inlineStr">
        <is>
          <t>Concentrate</t>
        </is>
      </c>
      <c r="F454" t="inlineStr">
        <is>
          <t>badder</t>
        </is>
      </c>
      <c r="G454" t="inlineStr">
        <is>
          <t>Indica</t>
        </is>
      </c>
      <c r="H454" t="inlineStr">
        <is>
          <t>1g</t>
        </is>
      </c>
      <c r="I454" t="inlineStr">
        <is>
          <t>7</t>
        </is>
      </c>
      <c r="J454" t="inlineStr"/>
      <c r="K454" t="inlineStr"/>
      <c r="L454" t="inlineStr">
        <is>
          <t>6a5beba2714ed30007917207</t>
        </is>
      </c>
      <c r="M454" t="inlineStr">
        <is>
          <t>Concentrate (Each)</t>
        </is>
      </c>
      <c r="N454" t="inlineStr">
        <is>
          <t>Bliss Farms 1g Concentrate</t>
        </is>
      </c>
      <c r="O454" t="inlineStr">
        <is>
          <t>https://shoppure.com/stores/pure-oxford-rec/product/bliss-badder-indica-permanent-marker-96517</t>
        </is>
      </c>
      <c r="P454" t="n">
        <v>0</v>
      </c>
      <c r="Q454" t="n">
        <v>0</v>
      </c>
      <c r="R454" t="n">
        <v>1</v>
      </c>
      <c r="S454" t="n">
        <v>0</v>
      </c>
      <c r="T454" t="n">
        <v>1</v>
      </c>
      <c r="U454" t="n">
        <v>0</v>
      </c>
      <c r="V454" t="n">
        <v>0</v>
      </c>
      <c r="W454" t="n">
        <v>0</v>
      </c>
      <c r="X454" t="n">
        <v>0</v>
      </c>
      <c r="Y454" t="n">
        <v>0</v>
      </c>
      <c r="Z454">
        <f>SUM(P454,Q454,U454,V454,X454,Y454)</f>
        <v/>
      </c>
      <c r="AA454">
        <f>SUM(R454,S454,T454,W454)</f>
        <v/>
      </c>
      <c r="AB454">
        <f>3*Z454+AA454</f>
        <v/>
      </c>
    </row>
    <row r="455">
      <c r="A455" t="inlineStr">
        <is>
          <t>Oxford</t>
        </is>
      </c>
      <c r="B455" t="inlineStr">
        <is>
          <t>68a89364f96e01a6bf12db1a</t>
        </is>
      </c>
      <c r="C455" t="inlineStr">
        <is>
          <t>Redemption RSO Dart - Surfer Girl</t>
        </is>
      </c>
      <c r="D455" t="inlineStr">
        <is>
          <t>Redemption RSO Dart</t>
        </is>
      </c>
      <c r="E455" t="inlineStr">
        <is>
          <t>Concentrate</t>
        </is>
      </c>
      <c r="F455" t="inlineStr">
        <is>
          <t>rso</t>
        </is>
      </c>
      <c r="G455" t="inlineStr">
        <is>
          <t>Sativa-Hybrid</t>
        </is>
      </c>
      <c r="H455" t="inlineStr">
        <is>
          <t>1g</t>
        </is>
      </c>
      <c r="I455" t="inlineStr">
        <is>
          <t>13</t>
        </is>
      </c>
      <c r="J455" t="inlineStr"/>
      <c r="K455" t="inlineStr"/>
      <c r="L455" t="inlineStr">
        <is>
          <t>689cc22b6d61810007e98e0c</t>
        </is>
      </c>
      <c r="M455" t="inlineStr">
        <is>
          <t>Concentrate (Each)</t>
        </is>
      </c>
      <c r="N455" t="inlineStr">
        <is>
          <t>Redemption RSO Dart</t>
        </is>
      </c>
      <c r="O455" t="inlineStr">
        <is>
          <t>https://shoppure.com/stores/pure-oxford-rec/product/redemption-rso-dart-surfer-girl</t>
        </is>
      </c>
      <c r="P455" t="n">
        <v>0</v>
      </c>
      <c r="Q455" t="n">
        <v>0</v>
      </c>
      <c r="R455" t="n">
        <v>0</v>
      </c>
      <c r="S455" t="n">
        <v>0</v>
      </c>
      <c r="T455" t="n">
        <v>0</v>
      </c>
      <c r="U455" t="n">
        <v>0</v>
      </c>
      <c r="V455" t="n">
        <v>0</v>
      </c>
      <c r="W455" t="n">
        <v>0</v>
      </c>
      <c r="X455" t="n">
        <v>0</v>
      </c>
      <c r="Y455" t="n">
        <v>0</v>
      </c>
      <c r="Z455">
        <f>SUM(P455,Q455,U455,V455,X455,Y455)</f>
        <v/>
      </c>
      <c r="AA455">
        <f>SUM(R455,S455,T455,W455)</f>
        <v/>
      </c>
      <c r="AB455">
        <f>3*Z455+AA455</f>
        <v/>
      </c>
    </row>
    <row r="456">
      <c r="A456" t="inlineStr">
        <is>
          <t>Oxford</t>
        </is>
      </c>
      <c r="B456" t="inlineStr">
        <is>
          <t>6a601750e9dab2ab43fba918</t>
        </is>
      </c>
      <c r="C456" t="inlineStr">
        <is>
          <t>Bliss - Badder - Sativa - Deep Breath</t>
        </is>
      </c>
      <c r="D456" t="inlineStr">
        <is>
          <t>Bliss Farms Badder 7g</t>
        </is>
      </c>
      <c r="E456" t="inlineStr">
        <is>
          <t>Concentrate</t>
        </is>
      </c>
      <c r="F456" t="inlineStr">
        <is>
          <t>badder</t>
        </is>
      </c>
      <c r="G456" t="inlineStr">
        <is>
          <t>Sativa</t>
        </is>
      </c>
      <c r="H456" t="inlineStr">
        <is>
          <t>1/4oz</t>
        </is>
      </c>
      <c r="I456" t="inlineStr">
        <is>
          <t>39</t>
        </is>
      </c>
      <c r="J456" t="inlineStr">
        <is>
          <t>yes</t>
        </is>
      </c>
      <c r="K456" t="inlineStr"/>
      <c r="L456" t="inlineStr">
        <is>
          <t>6a5a53d0714ed30007792fcf</t>
        </is>
      </c>
      <c r="M456" t="inlineStr">
        <is>
          <t>Concentrate (Each)</t>
        </is>
      </c>
      <c r="N456" t="inlineStr">
        <is>
          <t>Bliss Farms Badder 7g</t>
        </is>
      </c>
      <c r="O456" t="inlineStr">
        <is>
          <t>https://shoppure.com/stores/pure-oxford-rec/product/bliss-badder-sativa-deep-breath</t>
        </is>
      </c>
      <c r="P456" t="n">
        <v>0</v>
      </c>
      <c r="Q456" t="n">
        <v>0</v>
      </c>
      <c r="R456" t="n">
        <v>1</v>
      </c>
      <c r="S456" t="n">
        <v>0</v>
      </c>
      <c r="T456" t="n">
        <v>1</v>
      </c>
      <c r="U456" t="n">
        <v>0</v>
      </c>
      <c r="V456" t="n">
        <v>0</v>
      </c>
      <c r="W456" t="n">
        <v>0</v>
      </c>
      <c r="X456" t="n">
        <v>0</v>
      </c>
      <c r="Y456" t="n">
        <v>0</v>
      </c>
      <c r="Z456">
        <f>SUM(P456,Q456,U456,V456,X456,Y456)</f>
        <v/>
      </c>
      <c r="AA456">
        <f>SUM(R456,S456,T456,W456)</f>
        <v/>
      </c>
      <c r="AB456">
        <f>3*Z456+AA456</f>
        <v/>
      </c>
    </row>
    <row r="457">
      <c r="A457" t="inlineStr">
        <is>
          <t>Oxford</t>
        </is>
      </c>
      <c r="B457" t="inlineStr">
        <is>
          <t>6aa4977086cd29614ad6b15f</t>
        </is>
      </c>
      <c r="C457" t="inlineStr">
        <is>
          <t>Society C Baller Bucket - Papaya</t>
        </is>
      </c>
      <c r="D457" t="inlineStr">
        <is>
          <t>Society C 5g Baller Bucket</t>
        </is>
      </c>
      <c r="E457" t="inlineStr">
        <is>
          <t>Concentrate</t>
        </is>
      </c>
      <c r="F457" t="inlineStr">
        <is>
          <t>live-resin</t>
        </is>
      </c>
      <c r="G457" t="inlineStr">
        <is>
          <t>Hybrid</t>
        </is>
      </c>
      <c r="H457" t="inlineStr">
        <is>
          <t>5g</t>
        </is>
      </c>
      <c r="I457" t="inlineStr">
        <is>
          <t>50</t>
        </is>
      </c>
      <c r="J457" t="inlineStr">
        <is>
          <t>yes</t>
        </is>
      </c>
      <c r="K457" t="inlineStr"/>
      <c r="L457" t="inlineStr">
        <is>
          <t>6aa4a59e6f0a140007c7cbb2</t>
        </is>
      </c>
      <c r="M457" t="inlineStr">
        <is>
          <t>Concentrate (Each)</t>
        </is>
      </c>
      <c r="N457" t="inlineStr">
        <is>
          <t>Society C 5g Baller Bucket</t>
        </is>
      </c>
      <c r="O457" t="inlineStr">
        <is>
          <t>https://shoppure.com/stores/pure-oxford-rec/product/society-c-baller-bucket-papaya</t>
        </is>
      </c>
      <c r="P457" t="n">
        <v>0</v>
      </c>
      <c r="Q457" t="n">
        <v>0</v>
      </c>
      <c r="R457" t="n">
        <v>1</v>
      </c>
      <c r="S457" t="n">
        <v>0</v>
      </c>
      <c r="T457" t="n">
        <v>0</v>
      </c>
      <c r="U457" t="n">
        <v>0</v>
      </c>
      <c r="V457" t="n">
        <v>0</v>
      </c>
      <c r="W457" t="n">
        <v>0</v>
      </c>
      <c r="X457" t="n">
        <v>0</v>
      </c>
      <c r="Y457" t="n">
        <v>0</v>
      </c>
      <c r="Z457">
        <f>SUM(P457,Q457,U457,V457,X457,Y457)</f>
        <v/>
      </c>
      <c r="AA457">
        <f>SUM(R457,S457,T457,W457)</f>
        <v/>
      </c>
      <c r="AB457">
        <f>3*Z457+AA457</f>
        <v/>
      </c>
    </row>
    <row r="458">
      <c r="A458" t="inlineStr">
        <is>
          <t>Oxford</t>
        </is>
      </c>
      <c r="B458" t="inlineStr">
        <is>
          <t>68840bbd5af331654c05e97c</t>
        </is>
      </c>
      <c r="C458" t="inlineStr">
        <is>
          <t>Airheadz (IH)</t>
        </is>
      </c>
      <c r="D458" t="inlineStr">
        <is>
          <t>Zapreme 1g Live Resin</t>
        </is>
      </c>
      <c r="E458" t="inlineStr">
        <is>
          <t>Concentrate</t>
        </is>
      </c>
      <c r="F458" t="inlineStr">
        <is>
          <t>live-resin</t>
        </is>
      </c>
      <c r="G458" t="inlineStr">
        <is>
          <t>Indica-Hybrid</t>
        </is>
      </c>
      <c r="H458" t="inlineStr">
        <is>
          <t>1g</t>
        </is>
      </c>
      <c r="I458" t="inlineStr">
        <is>
          <t>7</t>
        </is>
      </c>
      <c r="J458" t="inlineStr"/>
      <c r="K458" t="inlineStr"/>
      <c r="L458" t="inlineStr">
        <is>
          <t>680437693b8fbc000742ee48</t>
        </is>
      </c>
      <c r="M458" t="inlineStr">
        <is>
          <t>Concentrate (Each)</t>
        </is>
      </c>
      <c r="N458" t="inlineStr">
        <is>
          <t>Zapreme 1g Live Resin</t>
        </is>
      </c>
      <c r="O458" t="inlineStr">
        <is>
          <t>https://shoppure.com/stores/pure-oxford-rec/product/airheadz-ih</t>
        </is>
      </c>
      <c r="P458" t="n">
        <v>0</v>
      </c>
      <c r="Q458" t="n">
        <v>0</v>
      </c>
      <c r="R458" t="n">
        <v>1</v>
      </c>
      <c r="S458" t="n">
        <v>0</v>
      </c>
      <c r="T458" t="n">
        <v>1</v>
      </c>
      <c r="U458" t="n">
        <v>0</v>
      </c>
      <c r="V458" t="n">
        <v>0</v>
      </c>
      <c r="W458" t="n">
        <v>0</v>
      </c>
      <c r="X458" t="n">
        <v>0</v>
      </c>
      <c r="Y458" t="n">
        <v>0</v>
      </c>
      <c r="Z458">
        <f>SUM(P458,Q458,U458,V458,X458,Y458)</f>
        <v/>
      </c>
      <c r="AA458">
        <f>SUM(R458,S458,T458,W458)</f>
        <v/>
      </c>
      <c r="AB458">
        <f>3*Z458+AA458</f>
        <v/>
      </c>
    </row>
    <row r="459">
      <c r="A459" t="inlineStr">
        <is>
          <t>Oxford</t>
        </is>
      </c>
      <c r="B459" t="inlineStr">
        <is>
          <t>6a8dac3ee98d0967bda2b773</t>
        </is>
      </c>
      <c r="C459" t="inlineStr">
        <is>
          <t>Boujee Live Hash Rosin - The Spice</t>
        </is>
      </c>
      <c r="D459" t="inlineStr">
        <is>
          <t>Boujee 1g Live Hash Rosin</t>
        </is>
      </c>
      <c r="E459" t="inlineStr">
        <is>
          <t>Concentrate</t>
        </is>
      </c>
      <c r="F459" t="inlineStr">
        <is>
          <t>hash</t>
        </is>
      </c>
      <c r="G459" t="inlineStr">
        <is>
          <t>Indica-Hybrid</t>
        </is>
      </c>
      <c r="H459" t="inlineStr">
        <is>
          <t>1g</t>
        </is>
      </c>
      <c r="I459" t="inlineStr">
        <is>
          <t>10</t>
        </is>
      </c>
      <c r="J459" t="inlineStr"/>
      <c r="K459" t="inlineStr"/>
      <c r="L459" t="inlineStr">
        <is>
          <t>697cfbb10cb87000071566c4</t>
        </is>
      </c>
      <c r="M459" t="inlineStr">
        <is>
          <t>Concentrate (Each)</t>
        </is>
      </c>
      <c r="N459" t="inlineStr">
        <is>
          <t>Boujee 1g Live Hash Rosin</t>
        </is>
      </c>
      <c r="O459" t="inlineStr">
        <is>
          <t>https://shoppure.com/stores/pure-oxford-rec/product/boujee-live-hash-rosin-the-spice</t>
        </is>
      </c>
      <c r="P459" t="n">
        <v>0</v>
      </c>
      <c r="Q459" t="n">
        <v>0</v>
      </c>
      <c r="R459" t="n">
        <v>1</v>
      </c>
      <c r="S459" t="n">
        <v>0</v>
      </c>
      <c r="T459" t="n">
        <v>0</v>
      </c>
      <c r="U459" t="n">
        <v>0</v>
      </c>
      <c r="V459" t="n">
        <v>0</v>
      </c>
      <c r="W459" t="n">
        <v>0</v>
      </c>
      <c r="X459" t="n">
        <v>0</v>
      </c>
      <c r="Y459" t="n">
        <v>0</v>
      </c>
      <c r="Z459">
        <f>SUM(P459,Q459,U459,V459,X459,Y459)</f>
        <v/>
      </c>
      <c r="AA459">
        <f>SUM(R459,S459,T459,W459)</f>
        <v/>
      </c>
      <c r="AB459">
        <f>3*Z459+AA459</f>
        <v/>
      </c>
    </row>
    <row r="460">
      <c r="A460" t="inlineStr">
        <is>
          <t>Oxford</t>
        </is>
      </c>
      <c r="B460" t="inlineStr">
        <is>
          <t>6aada186d0554b000745f4b8</t>
        </is>
      </c>
      <c r="C460" t="inlineStr">
        <is>
          <t>High Supply Prepack Jar - Indica - Pave</t>
        </is>
      </c>
      <c r="D460" t="inlineStr">
        <is>
          <t>High Supply 1/2 Oz Jar</t>
        </is>
      </c>
      <c r="E460" t="inlineStr">
        <is>
          <t>Flower</t>
        </is>
      </c>
      <c r="F460" t="inlineStr"/>
      <c r="G460" t="inlineStr">
        <is>
          <t>Indica</t>
        </is>
      </c>
      <c r="H460" t="inlineStr">
        <is>
          <t>1/2oz</t>
        </is>
      </c>
      <c r="I460" t="inlineStr">
        <is>
          <t>39</t>
        </is>
      </c>
      <c r="J460" t="inlineStr"/>
      <c r="K460" t="inlineStr"/>
      <c r="L460" t="inlineStr">
        <is>
          <t>6a6523536c54cd000737f09b</t>
        </is>
      </c>
      <c r="M460" t="inlineStr">
        <is>
          <t>Buds (prepackaged)</t>
        </is>
      </c>
      <c r="N460" t="inlineStr">
        <is>
          <t>High Supply 1/2 Oz Jar</t>
        </is>
      </c>
      <c r="O460" t="inlineStr">
        <is>
          <t>https://shoppure.com/stores/pure-oxford-rec/product/high-supply-prepack-jar-indica-pave</t>
        </is>
      </c>
      <c r="P460" t="n">
        <v>0</v>
      </c>
      <c r="Q460" t="n">
        <v>0</v>
      </c>
      <c r="R460" t="n">
        <v>1</v>
      </c>
      <c r="S460" t="n">
        <v>0</v>
      </c>
      <c r="T460" t="n">
        <v>1</v>
      </c>
      <c r="U460" t="n">
        <v>0</v>
      </c>
      <c r="V460" t="n">
        <v>0</v>
      </c>
      <c r="W460" t="n">
        <v>1</v>
      </c>
      <c r="X460" t="n">
        <v>0</v>
      </c>
      <c r="Y460" t="n">
        <v>0</v>
      </c>
      <c r="Z460">
        <f>SUM(P460,Q460,U460,V460,X460,Y460)</f>
        <v/>
      </c>
      <c r="AA460">
        <f>SUM(R460,S460,T460,W460)</f>
        <v/>
      </c>
      <c r="AB460">
        <f>3*Z460+AA460</f>
        <v/>
      </c>
    </row>
    <row r="461">
      <c r="A461" t="inlineStr">
        <is>
          <t>Oxford</t>
        </is>
      </c>
      <c r="B461" t="inlineStr">
        <is>
          <t>6a1ae6ca5c8e71daf3858307</t>
        </is>
      </c>
      <c r="C461" t="inlineStr">
        <is>
          <t>Good Lyfe Prepack - Stank Breath</t>
        </is>
      </c>
      <c r="D461" t="inlineStr">
        <is>
          <t>Goodlyfe Prepack oz</t>
        </is>
      </c>
      <c r="E461" t="inlineStr">
        <is>
          <t>Flower</t>
        </is>
      </c>
      <c r="F461" t="inlineStr"/>
      <c r="G461" t="inlineStr">
        <is>
          <t>Indica-Hybrid</t>
        </is>
      </c>
      <c r="H461" t="inlineStr">
        <is>
          <t>1oz</t>
        </is>
      </c>
      <c r="I461" t="inlineStr">
        <is>
          <t>50</t>
        </is>
      </c>
      <c r="J461" t="inlineStr">
        <is>
          <t>yes</t>
        </is>
      </c>
      <c r="K461" t="inlineStr"/>
      <c r="L461" t="inlineStr">
        <is>
          <t>6a1aeed0ac9d90000787bf57</t>
        </is>
      </c>
      <c r="M461" t="inlineStr">
        <is>
          <t>Buds (prepackaged)</t>
        </is>
      </c>
      <c r="N461" t="inlineStr">
        <is>
          <t>Goodlyfe Prepack oz</t>
        </is>
      </c>
      <c r="O461" t="inlineStr">
        <is>
          <t>https://shoppure.com/stores/pure-oxford-rec/product/good-lyfe-prepack-stank-breath</t>
        </is>
      </c>
      <c r="P461" t="n">
        <v>0</v>
      </c>
      <c r="Q461" t="n">
        <v>0</v>
      </c>
      <c r="R461" t="n">
        <v>1</v>
      </c>
      <c r="S461" t="n">
        <v>0</v>
      </c>
      <c r="T461" t="n">
        <v>0</v>
      </c>
      <c r="U461" t="n">
        <v>0</v>
      </c>
      <c r="V461" t="n">
        <v>0</v>
      </c>
      <c r="W461" t="n">
        <v>1</v>
      </c>
      <c r="X461" t="n">
        <v>0</v>
      </c>
      <c r="Y461" t="n">
        <v>0</v>
      </c>
      <c r="Z461">
        <f>SUM(P461,Q461,U461,V461,X461,Y461)</f>
        <v/>
      </c>
      <c r="AA461">
        <f>SUM(R461,S461,T461,W461)</f>
        <v/>
      </c>
      <c r="AB461">
        <f>3*Z461+AA461</f>
        <v/>
      </c>
    </row>
    <row r="462">
      <c r="A462" t="inlineStr">
        <is>
          <t>Oxford</t>
        </is>
      </c>
      <c r="B462" t="inlineStr">
        <is>
          <t>6ac181311ef6da0023c2ba69</t>
        </is>
      </c>
      <c r="C462" t="inlineStr">
        <is>
          <t>Deli - Cresco - Gush Mints</t>
        </is>
      </c>
      <c r="D462" t="inlineStr">
        <is>
          <t>Gold Tier - Deli</t>
        </is>
      </c>
      <c r="E462" t="inlineStr">
        <is>
          <t>Flower</t>
        </is>
      </c>
      <c r="F462" t="inlineStr"/>
      <c r="G462" t="inlineStr">
        <is>
          <t>Indica-Hybrid</t>
        </is>
      </c>
      <c r="H462" t="inlineStr">
        <is>
          <t>1/8oz | 1/4oz | 1/2oz | 1oz</t>
        </is>
      </c>
      <c r="I462" t="inlineStr">
        <is>
          <t>15 | 30 | 60 | 89.99</t>
        </is>
      </c>
      <c r="J462" t="inlineStr"/>
      <c r="K462" t="inlineStr"/>
      <c r="L462" t="inlineStr">
        <is>
          <t>6aac601d72f8a20007cd4443</t>
        </is>
      </c>
      <c r="M462" t="inlineStr">
        <is>
          <t>Buds</t>
        </is>
      </c>
      <c r="N462" t="inlineStr">
        <is>
          <t>Gold Tier - Deli</t>
        </is>
      </c>
      <c r="O462" t="inlineStr">
        <is>
          <t>https://shoppure.com/stores/pure-oxford-rec/product/deli-cresco-gush-mints</t>
        </is>
      </c>
      <c r="P462" t="n">
        <v>1</v>
      </c>
      <c r="Q462" t="n">
        <v>0</v>
      </c>
      <c r="R462" t="n">
        <v>0</v>
      </c>
      <c r="S462" t="n">
        <v>0</v>
      </c>
      <c r="T462" t="n">
        <v>0</v>
      </c>
      <c r="U462" t="n">
        <v>0</v>
      </c>
      <c r="V462" t="n">
        <v>0</v>
      </c>
      <c r="W462" t="n">
        <v>1</v>
      </c>
      <c r="X462" t="n">
        <v>0</v>
      </c>
      <c r="Y462" t="n">
        <v>0</v>
      </c>
      <c r="Z462">
        <f>SUM(P462,Q462,U462,V462,X462,Y462)</f>
        <v/>
      </c>
      <c r="AA462">
        <f>SUM(R462,S462,T462,W462)</f>
        <v/>
      </c>
      <c r="AB462">
        <f>3*Z462+AA462</f>
        <v/>
      </c>
    </row>
    <row r="463">
      <c r="A463" t="inlineStr">
        <is>
          <t>Oxford</t>
        </is>
      </c>
      <c r="B463" t="inlineStr">
        <is>
          <t>680040317fe4135813a75a1e</t>
        </is>
      </c>
      <c r="C463" t="inlineStr">
        <is>
          <t>Red Bullz x Kush Mints (I)</t>
        </is>
      </c>
      <c r="D463" t="inlineStr">
        <is>
          <t>High Supply 1/2 Oz Jar</t>
        </is>
      </c>
      <c r="E463" t="inlineStr">
        <is>
          <t>Flower</t>
        </is>
      </c>
      <c r="F463" t="inlineStr"/>
      <c r="G463" t="inlineStr">
        <is>
          <t>Indica</t>
        </is>
      </c>
      <c r="H463" t="inlineStr">
        <is>
          <t>1/2oz</t>
        </is>
      </c>
      <c r="I463" t="inlineStr">
        <is>
          <t>39</t>
        </is>
      </c>
      <c r="J463" t="inlineStr"/>
      <c r="K463" t="inlineStr"/>
      <c r="L463" t="inlineStr">
        <is>
          <t>67f9cc9748dad20007b925b9</t>
        </is>
      </c>
      <c r="M463" t="inlineStr">
        <is>
          <t>Buds (prepackaged)</t>
        </is>
      </c>
      <c r="N463" t="inlineStr">
        <is>
          <t>High Supply 1/2 Oz Jar</t>
        </is>
      </c>
      <c r="O463" t="inlineStr">
        <is>
          <t>https://shoppure.com/stores/pure-oxford-rec/product/red-bullz-x-kush-mints-i-67362</t>
        </is>
      </c>
      <c r="P463" t="n">
        <v>0</v>
      </c>
      <c r="Q463" t="n">
        <v>0</v>
      </c>
      <c r="R463" t="n">
        <v>1</v>
      </c>
      <c r="S463" t="n">
        <v>0</v>
      </c>
      <c r="T463" t="n">
        <v>1</v>
      </c>
      <c r="U463" t="n">
        <v>0</v>
      </c>
      <c r="V463" t="n">
        <v>0</v>
      </c>
      <c r="W463" t="n">
        <v>0</v>
      </c>
      <c r="X463" t="n">
        <v>0</v>
      </c>
      <c r="Y463" t="n">
        <v>0</v>
      </c>
      <c r="Z463">
        <f>SUM(P463,Q463,U463,V463,X463,Y463)</f>
        <v/>
      </c>
      <c r="AA463">
        <f>SUM(R463,S463,T463,W463)</f>
        <v/>
      </c>
      <c r="AB463">
        <f>3*Z463+AA463</f>
        <v/>
      </c>
    </row>
    <row r="464">
      <c r="A464" t="inlineStr">
        <is>
          <t>Oxford</t>
        </is>
      </c>
      <c r="B464" t="inlineStr">
        <is>
          <t>6adaac5f320e080023b7d34e</t>
        </is>
      </c>
      <c r="C464" t="inlineStr">
        <is>
          <t>Deli - Cresco - Canal Street Runtz</t>
        </is>
      </c>
      <c r="D464" t="inlineStr">
        <is>
          <t>Silver Tier - Deli</t>
        </is>
      </c>
      <c r="E464" t="inlineStr">
        <is>
          <t>Flower</t>
        </is>
      </c>
      <c r="F464" t="inlineStr"/>
      <c r="G464" t="inlineStr">
        <is>
          <t>Indica-Hybrid</t>
        </is>
      </c>
      <c r="H464" t="inlineStr">
        <is>
          <t>1/8oz | 1/4oz | 1/2oz | 1oz</t>
        </is>
      </c>
      <c r="I464" t="inlineStr">
        <is>
          <t>10 | 20 | 40 | 69.99</t>
        </is>
      </c>
      <c r="J464" t="inlineStr"/>
      <c r="K464" t="inlineStr"/>
      <c r="L464" t="inlineStr">
        <is>
          <t>6a94bfdd8f4a2d0007e20173</t>
        </is>
      </c>
      <c r="M464" t="inlineStr">
        <is>
          <t>Buds</t>
        </is>
      </c>
      <c r="N464" t="inlineStr">
        <is>
          <t>Silver Tier - Deli</t>
        </is>
      </c>
      <c r="O464" t="inlineStr">
        <is>
          <t>https://shoppure.com/stores/pure-oxford-rec/product/deli-cresco-canal-street-runtz</t>
        </is>
      </c>
      <c r="P464" t="n">
        <v>1</v>
      </c>
      <c r="Q464" t="n">
        <v>0</v>
      </c>
      <c r="R464" t="n">
        <v>0</v>
      </c>
      <c r="S464" t="n">
        <v>0</v>
      </c>
      <c r="T464" t="n">
        <v>0</v>
      </c>
      <c r="U464" t="n">
        <v>0</v>
      </c>
      <c r="V464" t="n">
        <v>0</v>
      </c>
      <c r="W464" t="n">
        <v>1</v>
      </c>
      <c r="X464" t="n">
        <v>0</v>
      </c>
      <c r="Y464" t="n">
        <v>0</v>
      </c>
      <c r="Z464">
        <f>SUM(P464,Q464,U464,V464,X464,Y464)</f>
        <v/>
      </c>
      <c r="AA464">
        <f>SUM(R464,S464,T464,W464)</f>
        <v/>
      </c>
      <c r="AB464">
        <f>3*Z464+AA464</f>
        <v/>
      </c>
    </row>
    <row r="465">
      <c r="A465" t="inlineStr">
        <is>
          <t>Oxford</t>
        </is>
      </c>
      <c r="B465" t="inlineStr">
        <is>
          <t>6ac8551f8b70030023d3e314</t>
        </is>
      </c>
      <c r="C465" t="inlineStr">
        <is>
          <t>Pure Black Prepack - Frosted Alien Cookie</t>
        </is>
      </c>
      <c r="D465" t="inlineStr">
        <is>
          <t>Pure Black 3.5g</t>
        </is>
      </c>
      <c r="E465" t="inlineStr">
        <is>
          <t>Flower</t>
        </is>
      </c>
      <c r="F465" t="inlineStr"/>
      <c r="G465" t="inlineStr">
        <is>
          <t>Indica-Hybrid</t>
        </is>
      </c>
      <c r="H465" t="inlineStr">
        <is>
          <t>1/8oz</t>
        </is>
      </c>
      <c r="I465" t="inlineStr">
        <is>
          <t>12</t>
        </is>
      </c>
      <c r="J465" t="inlineStr"/>
      <c r="K465" t="inlineStr"/>
      <c r="L465" t="inlineStr">
        <is>
          <t>6ac8685e55f67900232c115b</t>
        </is>
      </c>
      <c r="M465" t="inlineStr">
        <is>
          <t>Buds (prepackaged)</t>
        </is>
      </c>
      <c r="N465" t="inlineStr">
        <is>
          <t>Pure Black 3.5g</t>
        </is>
      </c>
      <c r="O465" t="inlineStr">
        <is>
          <t>https://shoppure.com/stores/pure-oxford-rec/product/pure-black-prepack-frosted-alien-cookie</t>
        </is>
      </c>
      <c r="P465" t="n">
        <v>0</v>
      </c>
      <c r="Q465" t="n">
        <v>0</v>
      </c>
      <c r="R465" t="n">
        <v>1</v>
      </c>
      <c r="S465" t="n">
        <v>0</v>
      </c>
      <c r="T465" t="n">
        <v>0</v>
      </c>
      <c r="U465" t="n">
        <v>0</v>
      </c>
      <c r="V465" t="n">
        <v>0</v>
      </c>
      <c r="W465" t="n">
        <v>1</v>
      </c>
      <c r="X465" t="n">
        <v>0</v>
      </c>
      <c r="Y465" t="n">
        <v>0</v>
      </c>
      <c r="Z465">
        <f>SUM(P465,Q465,U465,V465,X465,Y465)</f>
        <v/>
      </c>
      <c r="AA465">
        <f>SUM(R465,S465,T465,W465)</f>
        <v/>
      </c>
      <c r="AB465">
        <f>3*Z465+AA465</f>
        <v/>
      </c>
    </row>
    <row r="466">
      <c r="A466" t="inlineStr">
        <is>
          <t>Oxford</t>
        </is>
      </c>
      <c r="B466" t="inlineStr">
        <is>
          <t>6aada186d0554b000745f4b9</t>
        </is>
      </c>
      <c r="C466" t="inlineStr">
        <is>
          <t>High Supply Prepack Jar - Indica - Canal Street Runtz</t>
        </is>
      </c>
      <c r="D466" t="inlineStr">
        <is>
          <t>High Supply 1/2 Oz Jar</t>
        </is>
      </c>
      <c r="E466" t="inlineStr">
        <is>
          <t>Flower</t>
        </is>
      </c>
      <c r="F466" t="inlineStr"/>
      <c r="G466" t="inlineStr">
        <is>
          <t>Indica</t>
        </is>
      </c>
      <c r="H466" t="inlineStr">
        <is>
          <t>1/2oz</t>
        </is>
      </c>
      <c r="I466" t="inlineStr">
        <is>
          <t>39</t>
        </is>
      </c>
      <c r="J466" t="inlineStr"/>
      <c r="K466" t="inlineStr"/>
      <c r="L466" t="inlineStr">
        <is>
          <t>6aada7e198fb160007012a7a</t>
        </is>
      </c>
      <c r="M466" t="inlineStr">
        <is>
          <t>Buds (prepackaged)</t>
        </is>
      </c>
      <c r="N466" t="inlineStr">
        <is>
          <t>High Supply 1/2 Oz Jar</t>
        </is>
      </c>
      <c r="O466" t="inlineStr">
        <is>
          <t>https://shoppure.com/stores/pure-oxford-rec/product/high-supply-prepack-jar-indica-canal-street-runtz</t>
        </is>
      </c>
      <c r="P466" t="n">
        <v>0</v>
      </c>
      <c r="Q466" t="n">
        <v>0</v>
      </c>
      <c r="R466" t="n">
        <v>1</v>
      </c>
      <c r="S466" t="n">
        <v>0</v>
      </c>
      <c r="T466" t="n">
        <v>1</v>
      </c>
      <c r="U466" t="n">
        <v>0</v>
      </c>
      <c r="V466" t="n">
        <v>0</v>
      </c>
      <c r="W466" t="n">
        <v>1</v>
      </c>
      <c r="X466" t="n">
        <v>0</v>
      </c>
      <c r="Y466" t="n">
        <v>0</v>
      </c>
      <c r="Z466">
        <f>SUM(P466,Q466,U466,V466,X466,Y466)</f>
        <v/>
      </c>
      <c r="AA466">
        <f>SUM(R466,S466,T466,W466)</f>
        <v/>
      </c>
      <c r="AB466">
        <f>3*Z466+AA466</f>
        <v/>
      </c>
    </row>
    <row r="467">
      <c r="A467" t="inlineStr">
        <is>
          <t>Oxford</t>
        </is>
      </c>
      <c r="B467" t="inlineStr">
        <is>
          <t>6a8dac3ee98d0967bda2b76e</t>
        </is>
      </c>
      <c r="C467" t="inlineStr">
        <is>
          <t>Glorious - Feels Prepack - Peach Pie</t>
        </is>
      </c>
      <c r="D467" t="inlineStr">
        <is>
          <t>Glorious Feels 3.5g</t>
        </is>
      </c>
      <c r="E467" t="inlineStr">
        <is>
          <t>Flower</t>
        </is>
      </c>
      <c r="F467" t="inlineStr"/>
      <c r="G467" t="inlineStr">
        <is>
          <t>Indica-Hybrid</t>
        </is>
      </c>
      <c r="H467" t="inlineStr">
        <is>
          <t>1/8oz</t>
        </is>
      </c>
      <c r="I467" t="inlineStr">
        <is>
          <t>10</t>
        </is>
      </c>
      <c r="J467" t="inlineStr"/>
      <c r="K467" t="inlineStr"/>
      <c r="L467" t="inlineStr">
        <is>
          <t>6a46b780f2ac5b0006a601df</t>
        </is>
      </c>
      <c r="M467" t="inlineStr">
        <is>
          <t>Buds (prepackaged)</t>
        </is>
      </c>
      <c r="N467" t="inlineStr">
        <is>
          <t>Glorious Feels 3.5g</t>
        </is>
      </c>
      <c r="O467" t="inlineStr">
        <is>
          <t>https://shoppure.com/stores/pure-oxford-rec/product/glorious-feels-prepack-peach-pie</t>
        </is>
      </c>
      <c r="P467" t="n">
        <v>0</v>
      </c>
      <c r="Q467" t="n">
        <v>0</v>
      </c>
      <c r="R467" t="n">
        <v>1</v>
      </c>
      <c r="S467" t="n">
        <v>0</v>
      </c>
      <c r="T467" t="n">
        <v>0</v>
      </c>
      <c r="U467" t="n">
        <v>0</v>
      </c>
      <c r="V467" t="n">
        <v>0</v>
      </c>
      <c r="W467" t="n">
        <v>0</v>
      </c>
      <c r="X467" t="n">
        <v>0</v>
      </c>
      <c r="Y467" t="n">
        <v>0</v>
      </c>
      <c r="Z467">
        <f>SUM(P467,Q467,U467,V467,X467,Y467)</f>
        <v/>
      </c>
      <c r="AA467">
        <f>SUM(R467,S467,T467,W467)</f>
        <v/>
      </c>
      <c r="AB467">
        <f>3*Z467+AA467</f>
        <v/>
      </c>
    </row>
    <row r="468">
      <c r="A468" t="inlineStr">
        <is>
          <t>Oxford</t>
        </is>
      </c>
      <c r="B468" t="inlineStr">
        <is>
          <t>6aca92fa3f124d0024192093</t>
        </is>
      </c>
      <c r="C468" t="inlineStr">
        <is>
          <t>PCO - Green Crack</t>
        </is>
      </c>
      <c r="D468" t="inlineStr">
        <is>
          <t>Pure Green 3.5g</t>
        </is>
      </c>
      <c r="E468" t="inlineStr">
        <is>
          <t>Flower</t>
        </is>
      </c>
      <c r="F468" t="inlineStr"/>
      <c r="G468" t="inlineStr">
        <is>
          <t>Sativa-Hybrid</t>
        </is>
      </c>
      <c r="H468" t="inlineStr">
        <is>
          <t>1/8oz</t>
        </is>
      </c>
      <c r="I468" t="inlineStr">
        <is>
          <t>6</t>
        </is>
      </c>
      <c r="J468" t="inlineStr"/>
      <c r="K468" t="inlineStr"/>
      <c r="L468" t="inlineStr">
        <is>
          <t>6a28a49cfbeeaa0007a39954</t>
        </is>
      </c>
      <c r="M468" t="inlineStr">
        <is>
          <t>Buds (prepackaged)</t>
        </is>
      </c>
      <c r="N468" t="inlineStr">
        <is>
          <t>Pure Green 3.5g</t>
        </is>
      </c>
      <c r="O468" t="inlineStr">
        <is>
          <t>https://shoppure.com/stores/pure-oxford-rec/product/pco-green-crack</t>
        </is>
      </c>
      <c r="P468" t="n">
        <v>0</v>
      </c>
      <c r="Q468" t="n">
        <v>0</v>
      </c>
      <c r="R468" t="n">
        <v>1</v>
      </c>
      <c r="S468" t="n">
        <v>0</v>
      </c>
      <c r="T468" t="n">
        <v>0</v>
      </c>
      <c r="U468" t="n">
        <v>0</v>
      </c>
      <c r="V468" t="n">
        <v>0</v>
      </c>
      <c r="W468" t="n">
        <v>0</v>
      </c>
      <c r="X468" t="n">
        <v>0</v>
      </c>
      <c r="Y468" t="n">
        <v>0</v>
      </c>
      <c r="Z468">
        <f>SUM(P468,Q468,U468,V468,X468,Y468)</f>
        <v/>
      </c>
      <c r="AA468">
        <f>SUM(R468,S468,T468,W468)</f>
        <v/>
      </c>
      <c r="AB468">
        <f>3*Z468+AA468</f>
        <v/>
      </c>
    </row>
    <row r="469">
      <c r="A469" t="inlineStr">
        <is>
          <t>Oxford</t>
        </is>
      </c>
      <c r="B469" t="inlineStr">
        <is>
          <t>6ad3a6289256e00023351cab</t>
        </is>
      </c>
      <c r="C469" t="inlineStr">
        <is>
          <t>Sour Oranges - SHAKE - 70g</t>
        </is>
      </c>
      <c r="D469" t="inlineStr">
        <is>
          <t>Pure Shake 70g</t>
        </is>
      </c>
      <c r="E469" t="inlineStr">
        <is>
          <t>Flower</t>
        </is>
      </c>
      <c r="F469" t="inlineStr">
        <is>
          <t>shake-trim</t>
        </is>
      </c>
      <c r="G469" t="inlineStr">
        <is>
          <t>Sativa-Hybrid</t>
        </is>
      </c>
      <c r="H469" t="inlineStr">
        <is>
          <t>70.0g</t>
        </is>
      </c>
      <c r="I469" t="inlineStr">
        <is>
          <t>19</t>
        </is>
      </c>
      <c r="J469" t="inlineStr"/>
      <c r="K469" t="inlineStr"/>
      <c r="L469" t="inlineStr">
        <is>
          <t>6ad3ab353740430023c9b106</t>
        </is>
      </c>
      <c r="M469" t="inlineStr">
        <is>
          <t>Shake/Trim (prepackaged)</t>
        </is>
      </c>
      <c r="N469" t="inlineStr">
        <is>
          <t>Pure Shake 70g</t>
        </is>
      </c>
      <c r="O469" t="inlineStr">
        <is>
          <t>https://shoppure.com/stores/pure-oxford-rec/product/sour-oranges-shake-70g</t>
        </is>
      </c>
      <c r="P469" t="n">
        <v>0</v>
      </c>
      <c r="Q469" t="n">
        <v>0</v>
      </c>
      <c r="R469" t="n">
        <v>1</v>
      </c>
      <c r="S469" t="n">
        <v>0</v>
      </c>
      <c r="T469" t="n">
        <v>0</v>
      </c>
      <c r="U469" t="n">
        <v>0</v>
      </c>
      <c r="V469" t="n">
        <v>0</v>
      </c>
      <c r="W469" t="n">
        <v>0</v>
      </c>
      <c r="X469" t="n">
        <v>0</v>
      </c>
      <c r="Y469" t="n">
        <v>0</v>
      </c>
      <c r="Z469">
        <f>SUM(P469,Q469,U469,V469,X469,Y469)</f>
        <v/>
      </c>
      <c r="AA469">
        <f>SUM(R469,S469,T469,W469)</f>
        <v/>
      </c>
      <c r="AB469">
        <f>3*Z469+AA469</f>
        <v/>
      </c>
    </row>
    <row r="470">
      <c r="A470" t="inlineStr">
        <is>
          <t>Oxford</t>
        </is>
      </c>
      <c r="B470" t="inlineStr">
        <is>
          <t>6a1f3c13884d97ac6fba3250</t>
        </is>
      </c>
      <c r="C470" t="inlineStr">
        <is>
          <t>Moby Dick - Sativa</t>
        </is>
      </c>
      <c r="D470" t="inlineStr">
        <is>
          <t>Pure 28g $25 Sungrown</t>
        </is>
      </c>
      <c r="E470" t="inlineStr">
        <is>
          <t>Flower</t>
        </is>
      </c>
      <c r="F470" t="inlineStr"/>
      <c r="G470" t="inlineStr">
        <is>
          <t>Sativa</t>
        </is>
      </c>
      <c r="H470" t="inlineStr">
        <is>
          <t>1oz</t>
        </is>
      </c>
      <c r="I470" t="inlineStr">
        <is>
          <t>25</t>
        </is>
      </c>
      <c r="J470" t="inlineStr"/>
      <c r="K470" t="inlineStr"/>
      <c r="L470" t="inlineStr">
        <is>
          <t>6942e082f10da5000756422c</t>
        </is>
      </c>
      <c r="M470" t="inlineStr">
        <is>
          <t>Buds (prepackaged)</t>
        </is>
      </c>
      <c r="N470" t="inlineStr">
        <is>
          <t>Pure 28g $25 Sungrown</t>
        </is>
      </c>
      <c r="O470" t="inlineStr">
        <is>
          <t>https://shoppure.com/stores/pure-oxford-rec/product/moby-dick-sativa</t>
        </is>
      </c>
      <c r="P470" t="n">
        <v>0</v>
      </c>
      <c r="Q470" t="n">
        <v>1</v>
      </c>
      <c r="R470" t="n">
        <v>1</v>
      </c>
      <c r="S470" t="n">
        <v>0</v>
      </c>
      <c r="T470" t="n">
        <v>1</v>
      </c>
      <c r="U470" t="n">
        <v>0</v>
      </c>
      <c r="V470" t="n">
        <v>0</v>
      </c>
      <c r="W470" t="n">
        <v>0</v>
      </c>
      <c r="X470" t="n">
        <v>0</v>
      </c>
      <c r="Y470" t="n">
        <v>0</v>
      </c>
      <c r="Z470">
        <f>SUM(P470,Q470,U470,V470,X470,Y470)</f>
        <v/>
      </c>
      <c r="AA470">
        <f>SUM(R470,S470,T470,W470)</f>
        <v/>
      </c>
      <c r="AB470">
        <f>3*Z470+AA470</f>
        <v/>
      </c>
    </row>
    <row r="471">
      <c r="A471" t="inlineStr">
        <is>
          <t>Oxford</t>
        </is>
      </c>
      <c r="B471" t="inlineStr">
        <is>
          <t>6ab990b88f524000077d1d81</t>
        </is>
      </c>
      <c r="C471" t="inlineStr">
        <is>
          <t>Deli - Driven Grow - MOB</t>
        </is>
      </c>
      <c r="D471" t="inlineStr">
        <is>
          <t>Silver Tier - Deli</t>
        </is>
      </c>
      <c r="E471" t="inlineStr">
        <is>
          <t>Flower</t>
        </is>
      </c>
      <c r="F471" t="inlineStr"/>
      <c r="G471" t="inlineStr">
        <is>
          <t>Indica</t>
        </is>
      </c>
      <c r="H471" t="inlineStr">
        <is>
          <t>1/8oz | 1/4oz | 1/2oz | 1oz</t>
        </is>
      </c>
      <c r="I471" t="inlineStr">
        <is>
          <t>10 | 20 | 40 | 69.99</t>
        </is>
      </c>
      <c r="J471" t="inlineStr"/>
      <c r="K471" t="inlineStr"/>
      <c r="L471" t="inlineStr">
        <is>
          <t>6ab5b5633e31d00007dc7221</t>
        </is>
      </c>
      <c r="M471" t="inlineStr">
        <is>
          <t>Buds</t>
        </is>
      </c>
      <c r="N471" t="inlineStr">
        <is>
          <t>Silver Tier - Deli</t>
        </is>
      </c>
      <c r="O471" t="inlineStr">
        <is>
          <t>https://shoppure.com/stores/pure-oxford-rec/product/deli-driven-grow-mob</t>
        </is>
      </c>
      <c r="P471" t="n">
        <v>1</v>
      </c>
      <c r="Q471" t="n">
        <v>0</v>
      </c>
      <c r="R471" t="n">
        <v>0</v>
      </c>
      <c r="S471" t="n">
        <v>0</v>
      </c>
      <c r="T471" t="n">
        <v>0</v>
      </c>
      <c r="U471" t="n">
        <v>0</v>
      </c>
      <c r="V471" t="n">
        <v>0</v>
      </c>
      <c r="W471" t="n">
        <v>1</v>
      </c>
      <c r="X471" t="n">
        <v>0</v>
      </c>
      <c r="Y471" t="n">
        <v>0</v>
      </c>
      <c r="Z471">
        <f>SUM(P471,Q471,U471,V471,X471,Y471)</f>
        <v/>
      </c>
      <c r="AA471">
        <f>SUM(R471,S471,T471,W471)</f>
        <v/>
      </c>
      <c r="AB471">
        <f>3*Z471+AA471</f>
        <v/>
      </c>
    </row>
    <row r="472">
      <c r="A472" t="inlineStr">
        <is>
          <t>Oxford</t>
        </is>
      </c>
      <c r="B472" t="inlineStr">
        <is>
          <t>69c9a65ceb502d11c649402f</t>
        </is>
      </c>
      <c r="C472" t="inlineStr">
        <is>
          <t>Grip Prepack - Gelonade</t>
        </is>
      </c>
      <c r="D472" t="inlineStr">
        <is>
          <t>Grip Prepack 28g</t>
        </is>
      </c>
      <c r="E472" t="inlineStr">
        <is>
          <t>Flower</t>
        </is>
      </c>
      <c r="F472" t="inlineStr"/>
      <c r="G472" t="inlineStr">
        <is>
          <t>Sativa-Hybrid</t>
        </is>
      </c>
      <c r="H472" t="inlineStr">
        <is>
          <t>1oz</t>
        </is>
      </c>
      <c r="I472" t="inlineStr">
        <is>
          <t>19</t>
        </is>
      </c>
      <c r="J472" t="inlineStr">
        <is>
          <t>yes</t>
        </is>
      </c>
      <c r="K472" t="inlineStr"/>
      <c r="L472" t="inlineStr">
        <is>
          <t>6962ad124b2214000745e276</t>
        </is>
      </c>
      <c r="M472" t="inlineStr">
        <is>
          <t>Buds (prepackaged)</t>
        </is>
      </c>
      <c r="N472" t="inlineStr">
        <is>
          <t>Grip Prepack 28g</t>
        </is>
      </c>
      <c r="O472" t="inlineStr">
        <is>
          <t>https://shoppure.com/stores/pure-oxford-rec/product/grip-prepack-gelonade</t>
        </is>
      </c>
      <c r="P472" t="n">
        <v>0</v>
      </c>
      <c r="Q472" t="n">
        <v>0</v>
      </c>
      <c r="R472" t="n">
        <v>1</v>
      </c>
      <c r="S472" t="n">
        <v>0</v>
      </c>
      <c r="T472" t="n">
        <v>0</v>
      </c>
      <c r="U472" t="n">
        <v>0</v>
      </c>
      <c r="V472" t="n">
        <v>0</v>
      </c>
      <c r="W472" t="n">
        <v>1</v>
      </c>
      <c r="X472" t="n">
        <v>0</v>
      </c>
      <c r="Y472" t="n">
        <v>0</v>
      </c>
      <c r="Z472">
        <f>SUM(P472,Q472,U472,V472,X472,Y472)</f>
        <v/>
      </c>
      <c r="AA472">
        <f>SUM(R472,S472,T472,W472)</f>
        <v/>
      </c>
      <c r="AB472">
        <f>3*Z472+AA472</f>
        <v/>
      </c>
    </row>
    <row r="473">
      <c r="A473" t="inlineStr">
        <is>
          <t>Oxford</t>
        </is>
      </c>
      <c r="B473" t="inlineStr">
        <is>
          <t>6aad99fda7b8340007fb360b</t>
        </is>
      </c>
      <c r="C473" t="inlineStr">
        <is>
          <t>Smalls - Lemon Venom</t>
        </is>
      </c>
      <c r="D473" t="inlineStr">
        <is>
          <t>Pure 28g Smalls</t>
        </is>
      </c>
      <c r="E473" t="inlineStr">
        <is>
          <t>Flower</t>
        </is>
      </c>
      <c r="F473" t="inlineStr">
        <is>
          <t>small-buds</t>
        </is>
      </c>
      <c r="G473" t="inlineStr">
        <is>
          <t>Indica-Hybrid</t>
        </is>
      </c>
      <c r="H473" t="inlineStr">
        <is>
          <t>1oz</t>
        </is>
      </c>
      <c r="I473" t="inlineStr">
        <is>
          <t>25</t>
        </is>
      </c>
      <c r="J473" t="inlineStr"/>
      <c r="K473" t="inlineStr"/>
      <c r="L473" t="inlineStr">
        <is>
          <t>6aada7e198fb160007012a6e</t>
        </is>
      </c>
      <c r="M473" t="inlineStr">
        <is>
          <t>Buds (prepackaged)</t>
        </is>
      </c>
      <c r="N473" t="inlineStr">
        <is>
          <t>Pure 28g Smalls</t>
        </is>
      </c>
      <c r="O473" t="inlineStr">
        <is>
          <t>https://shoppure.com/stores/pure-oxford-rec/product/smalls-lemon-venom</t>
        </is>
      </c>
      <c r="P473" t="n">
        <v>0</v>
      </c>
      <c r="Q473" t="n">
        <v>0</v>
      </c>
      <c r="R473" t="n">
        <v>1</v>
      </c>
      <c r="S473" t="n">
        <v>0</v>
      </c>
      <c r="T473" t="n">
        <v>0</v>
      </c>
      <c r="U473" t="n">
        <v>0</v>
      </c>
      <c r="V473" t="n">
        <v>0</v>
      </c>
      <c r="W473" t="n">
        <v>0</v>
      </c>
      <c r="X473" t="n">
        <v>0</v>
      </c>
      <c r="Y473" t="n">
        <v>0</v>
      </c>
      <c r="Z473">
        <f>SUM(P473,Q473,U473,V473,X473,Y473)</f>
        <v/>
      </c>
      <c r="AA473">
        <f>SUM(R473,S473,T473,W473)</f>
        <v/>
      </c>
      <c r="AB473">
        <f>3*Z473+AA473</f>
        <v/>
      </c>
    </row>
    <row r="474">
      <c r="A474" t="inlineStr">
        <is>
          <t>Oxford</t>
        </is>
      </c>
      <c r="B474" t="inlineStr">
        <is>
          <t>6abda1e0b50b9b0023d9a157</t>
        </is>
      </c>
      <c r="C474" t="inlineStr">
        <is>
          <t>Galactic Warheadz</t>
        </is>
      </c>
      <c r="D474" t="inlineStr">
        <is>
          <t>Gold Tier - Deli</t>
        </is>
      </c>
      <c r="E474" t="inlineStr">
        <is>
          <t>Flower</t>
        </is>
      </c>
      <c r="F474" t="inlineStr"/>
      <c r="G474" t="inlineStr">
        <is>
          <t>Indica-Hybrid</t>
        </is>
      </c>
      <c r="H474" t="inlineStr">
        <is>
          <t>1/8oz | 1/4oz | 1/2oz | 1oz</t>
        </is>
      </c>
      <c r="I474" t="inlineStr">
        <is>
          <t>15 | 30 | 60 | 89.99</t>
        </is>
      </c>
      <c r="J474" t="inlineStr"/>
      <c r="K474" t="inlineStr"/>
      <c r="L474" t="inlineStr">
        <is>
          <t>6abdb22d2ae7520023c76aa5</t>
        </is>
      </c>
      <c r="M474" t="inlineStr">
        <is>
          <t>Buds</t>
        </is>
      </c>
      <c r="N474" t="inlineStr">
        <is>
          <t>Gold Tier - Deli</t>
        </is>
      </c>
      <c r="O474" t="inlineStr">
        <is>
          <t>https://shoppure.com/stores/pure-oxford-rec/product/galactic-warheadz</t>
        </is>
      </c>
      <c r="P474" t="n">
        <v>1</v>
      </c>
      <c r="Q474" t="n">
        <v>0</v>
      </c>
      <c r="R474" t="n">
        <v>0</v>
      </c>
      <c r="S474" t="n">
        <v>0</v>
      </c>
      <c r="T474" t="n">
        <v>0</v>
      </c>
      <c r="U474" t="n">
        <v>0</v>
      </c>
      <c r="V474" t="n">
        <v>0</v>
      </c>
      <c r="W474" t="n">
        <v>0</v>
      </c>
      <c r="X474" t="n">
        <v>0</v>
      </c>
      <c r="Y474" t="n">
        <v>0</v>
      </c>
      <c r="Z474">
        <f>SUM(P474,Q474,U474,V474,X474,Y474)</f>
        <v/>
      </c>
      <c r="AA474">
        <f>SUM(R474,S474,T474,W474)</f>
        <v/>
      </c>
      <c r="AB474">
        <f>3*Z474+AA474</f>
        <v/>
      </c>
    </row>
    <row r="475">
      <c r="A475" t="inlineStr">
        <is>
          <t>Oxford</t>
        </is>
      </c>
      <c r="B475" t="inlineStr">
        <is>
          <t>6a43372baae489474db18db7</t>
        </is>
      </c>
      <c r="C475" t="inlineStr">
        <is>
          <t>Deli - Blugatti</t>
        </is>
      </c>
      <c r="D475" t="inlineStr">
        <is>
          <t>Private Reserve - Deli</t>
        </is>
      </c>
      <c r="E475" t="inlineStr">
        <is>
          <t>Flower</t>
        </is>
      </c>
      <c r="F475" t="inlineStr"/>
      <c r="G475" t="inlineStr">
        <is>
          <t>Indica-Hybrid</t>
        </is>
      </c>
      <c r="H475" t="inlineStr">
        <is>
          <t>1/8oz | 1/4oz | 1/2oz | 1oz</t>
        </is>
      </c>
      <c r="I475" t="inlineStr">
        <is>
          <t>25 | 50 | 100 | 149.99</t>
        </is>
      </c>
      <c r="J475" t="inlineStr"/>
      <c r="K475" t="inlineStr"/>
      <c r="L475" t="inlineStr">
        <is>
          <t>69319dcf8c02130007cf70d9</t>
        </is>
      </c>
      <c r="M475" t="inlineStr">
        <is>
          <t>Buds</t>
        </is>
      </c>
      <c r="N475" t="inlineStr">
        <is>
          <t>Private Reserve - Deli</t>
        </is>
      </c>
      <c r="O475" t="inlineStr">
        <is>
          <t>https://shoppure.com/stores/pure-oxford-rec/product/deli-blugatti</t>
        </is>
      </c>
      <c r="P475" t="n">
        <v>1</v>
      </c>
      <c r="Q475" t="n">
        <v>0</v>
      </c>
      <c r="R475" t="n">
        <v>0</v>
      </c>
      <c r="S475" t="n">
        <v>0</v>
      </c>
      <c r="T475" t="n">
        <v>0</v>
      </c>
      <c r="U475" t="n">
        <v>0</v>
      </c>
      <c r="V475" t="n">
        <v>0</v>
      </c>
      <c r="W475" t="n">
        <v>1</v>
      </c>
      <c r="X475" t="n">
        <v>0</v>
      </c>
      <c r="Y475" t="n">
        <v>0</v>
      </c>
      <c r="Z475">
        <f>SUM(P475,Q475,U475,V475,X475,Y475)</f>
        <v/>
      </c>
      <c r="AA475">
        <f>SUM(R475,S475,T475,W475)</f>
        <v/>
      </c>
      <c r="AB475">
        <f>3*Z475+AA475</f>
        <v/>
      </c>
    </row>
    <row r="476">
      <c r="A476" t="inlineStr">
        <is>
          <t>Oxford</t>
        </is>
      </c>
      <c r="B476" t="inlineStr">
        <is>
          <t>6abc4562d93ee90007a305c5</t>
        </is>
      </c>
      <c r="C476" t="inlineStr">
        <is>
          <t>Stiiizy Infused Prepack - Gelato</t>
        </is>
      </c>
      <c r="D476" t="inlineStr">
        <is>
          <t>Stiiizy 7g Infused Prepack</t>
        </is>
      </c>
      <c r="E476" t="inlineStr">
        <is>
          <t>Flower</t>
        </is>
      </c>
      <c r="F476" t="inlineStr">
        <is>
          <t>infused-buds</t>
        </is>
      </c>
      <c r="G476" t="inlineStr">
        <is>
          <t>Hybrid</t>
        </is>
      </c>
      <c r="H476" t="inlineStr">
        <is>
          <t>1/4oz</t>
        </is>
      </c>
      <c r="I476" t="inlineStr">
        <is>
          <t>50</t>
        </is>
      </c>
      <c r="J476" t="inlineStr">
        <is>
          <t>yes</t>
        </is>
      </c>
      <c r="K476" t="inlineStr"/>
      <c r="L476" t="inlineStr">
        <is>
          <t>6a43ea4b2f847800075e3991</t>
        </is>
      </c>
      <c r="M476" t="inlineStr">
        <is>
          <t>Inhalable Compound Concentrate (each)</t>
        </is>
      </c>
      <c r="N476" t="inlineStr">
        <is>
          <t>Stiiizy 7g Infused Prepack</t>
        </is>
      </c>
      <c r="O476" t="inlineStr">
        <is>
          <t>https://shoppure.com/stores/pure-oxford-rec/product/stiiizy-infused-prepack-gelato</t>
        </is>
      </c>
      <c r="P476" t="n">
        <v>0</v>
      </c>
      <c r="Q476" t="n">
        <v>0</v>
      </c>
      <c r="R476" t="n">
        <v>1</v>
      </c>
      <c r="S476" t="n">
        <v>0</v>
      </c>
      <c r="T476" t="n">
        <v>0</v>
      </c>
      <c r="U476" t="n">
        <v>0</v>
      </c>
      <c r="V476" t="n">
        <v>0</v>
      </c>
      <c r="W476" t="n">
        <v>1</v>
      </c>
      <c r="X476" t="n">
        <v>0</v>
      </c>
      <c r="Y476" t="n">
        <v>0</v>
      </c>
      <c r="Z476">
        <f>SUM(P476,Q476,U476,V476,X476,Y476)</f>
        <v/>
      </c>
      <c r="AA476">
        <f>SUM(R476,S476,T476,W476)</f>
        <v/>
      </c>
      <c r="AB476">
        <f>3*Z476+AA476</f>
        <v/>
      </c>
    </row>
    <row r="477">
      <c r="A477" t="inlineStr">
        <is>
          <t>Oxford</t>
        </is>
      </c>
      <c r="B477" t="inlineStr">
        <is>
          <t>6a8f30164376adb0f037cd07</t>
        </is>
      </c>
      <c r="C477" t="inlineStr">
        <is>
          <t>Larry Bert</t>
        </is>
      </c>
      <c r="D477" t="inlineStr">
        <is>
          <t>Gold Tier - Deli</t>
        </is>
      </c>
      <c r="E477" t="inlineStr">
        <is>
          <t>Flower</t>
        </is>
      </c>
      <c r="F477" t="inlineStr"/>
      <c r="G477" t="inlineStr">
        <is>
          <t>Hybrid</t>
        </is>
      </c>
      <c r="H477" t="inlineStr">
        <is>
          <t>1/8oz | 1/4oz | 1/2oz</t>
        </is>
      </c>
      <c r="I477" t="inlineStr">
        <is>
          <t>15 | 30 | 60</t>
        </is>
      </c>
      <c r="J477" t="inlineStr"/>
      <c r="K477" t="inlineStr"/>
      <c r="L477" t="inlineStr">
        <is>
          <t>6a8f393693c0d20007543487</t>
        </is>
      </c>
      <c r="M477" t="inlineStr">
        <is>
          <t>Buds</t>
        </is>
      </c>
      <c r="N477" t="inlineStr">
        <is>
          <t>Gold Tier - Deli</t>
        </is>
      </c>
      <c r="O477" t="inlineStr">
        <is>
          <t>https://shoppure.com/stores/pure-oxford-rec/product/larry-bert</t>
        </is>
      </c>
      <c r="P477" t="n">
        <v>1</v>
      </c>
      <c r="Q477" t="n">
        <v>0</v>
      </c>
      <c r="R477" t="n">
        <v>0</v>
      </c>
      <c r="S477" t="n">
        <v>0</v>
      </c>
      <c r="T477" t="n">
        <v>0</v>
      </c>
      <c r="U477" t="n">
        <v>0</v>
      </c>
      <c r="V477" t="n">
        <v>0</v>
      </c>
      <c r="W477" t="n">
        <v>0</v>
      </c>
      <c r="X477" t="n">
        <v>0</v>
      </c>
      <c r="Y477" t="n">
        <v>0</v>
      </c>
      <c r="Z477">
        <f>SUM(P477,Q477,U477,V477,X477,Y477)</f>
        <v/>
      </c>
      <c r="AA477">
        <f>SUM(R477,S477,T477,W477)</f>
        <v/>
      </c>
      <c r="AB477">
        <f>3*Z477+AA477</f>
        <v/>
      </c>
    </row>
    <row r="478">
      <c r="A478" t="inlineStr">
        <is>
          <t>Oxford</t>
        </is>
      </c>
      <c r="B478" t="inlineStr">
        <is>
          <t>6a629108275402e0b5109097</t>
        </is>
      </c>
      <c r="C478" t="inlineStr">
        <is>
          <t>Glorious - Feels Prepack - RS-11 x Pave</t>
        </is>
      </c>
      <c r="D478" t="inlineStr">
        <is>
          <t>Glorious Feels 3.5g</t>
        </is>
      </c>
      <c r="E478" t="inlineStr">
        <is>
          <t>Flower</t>
        </is>
      </c>
      <c r="F478" t="inlineStr"/>
      <c r="G478" t="inlineStr">
        <is>
          <t>Hybrid</t>
        </is>
      </c>
      <c r="H478" t="inlineStr">
        <is>
          <t>1/8oz</t>
        </is>
      </c>
      <c r="I478" t="inlineStr">
        <is>
          <t>10</t>
        </is>
      </c>
      <c r="J478" t="inlineStr"/>
      <c r="K478" t="inlineStr"/>
      <c r="L478" t="inlineStr">
        <is>
          <t>6a4d9cc21d78330007296840</t>
        </is>
      </c>
      <c r="M478" t="inlineStr">
        <is>
          <t>Buds (prepackaged)</t>
        </is>
      </c>
      <c r="N478" t="inlineStr">
        <is>
          <t>Glorious Feels 3.5g</t>
        </is>
      </c>
      <c r="O478" t="inlineStr">
        <is>
          <t>https://shoppure.com/stores/pure-oxford-rec/product/glorious-feels-prepack-rs-11-x-pave</t>
        </is>
      </c>
      <c r="P478" t="n">
        <v>0</v>
      </c>
      <c r="Q478" t="n">
        <v>0</v>
      </c>
      <c r="R478" t="n">
        <v>1</v>
      </c>
      <c r="S478" t="n">
        <v>0</v>
      </c>
      <c r="T478" t="n">
        <v>0</v>
      </c>
      <c r="U478" t="n">
        <v>0</v>
      </c>
      <c r="V478" t="n">
        <v>0</v>
      </c>
      <c r="W478" t="n">
        <v>0</v>
      </c>
      <c r="X478" t="n">
        <v>0</v>
      </c>
      <c r="Y478" t="n">
        <v>0</v>
      </c>
      <c r="Z478">
        <f>SUM(P478,Q478,U478,V478,X478,Y478)</f>
        <v/>
      </c>
      <c r="AA478">
        <f>SUM(R478,S478,T478,W478)</f>
        <v/>
      </c>
      <c r="AB478">
        <f>3*Z478+AA478</f>
        <v/>
      </c>
    </row>
    <row r="479">
      <c r="A479" t="inlineStr">
        <is>
          <t>Oxford</t>
        </is>
      </c>
      <c r="B479" t="inlineStr">
        <is>
          <t>6a8cc9a944f401f8c143ce50</t>
        </is>
      </c>
      <c r="C479" t="inlineStr">
        <is>
          <t>Society C Exotic 8th - Smackerz</t>
        </is>
      </c>
      <c r="D479" t="inlineStr">
        <is>
          <t>Society C 8th</t>
        </is>
      </c>
      <c r="E479" t="inlineStr">
        <is>
          <t>Flower</t>
        </is>
      </c>
      <c r="F479" t="inlineStr"/>
      <c r="G479" t="inlineStr">
        <is>
          <t>Indica-Hybrid</t>
        </is>
      </c>
      <c r="H479" t="inlineStr">
        <is>
          <t>1/8oz</t>
        </is>
      </c>
      <c r="I479" t="inlineStr">
        <is>
          <t>20</t>
        </is>
      </c>
      <c r="J479" t="inlineStr"/>
      <c r="K479" t="inlineStr"/>
      <c r="L479" t="inlineStr">
        <is>
          <t>6930d8c5496fd00007e43974</t>
        </is>
      </c>
      <c r="M479" t="inlineStr">
        <is>
          <t>Buds (prepackaged)</t>
        </is>
      </c>
      <c r="N479" t="inlineStr">
        <is>
          <t>Society C 8th</t>
        </is>
      </c>
      <c r="O479" t="inlineStr">
        <is>
          <t>https://shoppure.com/stores/pure-oxford-rec/product/society-c-exotic-8th-smackerz</t>
        </is>
      </c>
      <c r="P479" t="n">
        <v>0</v>
      </c>
      <c r="Q479" t="n">
        <v>0</v>
      </c>
      <c r="R479" t="n">
        <v>1</v>
      </c>
      <c r="S479" t="n">
        <v>0</v>
      </c>
      <c r="T479" t="n">
        <v>0</v>
      </c>
      <c r="U479" t="n">
        <v>0</v>
      </c>
      <c r="V479" t="n">
        <v>0</v>
      </c>
      <c r="W479" t="n">
        <v>0</v>
      </c>
      <c r="X479" t="n">
        <v>0</v>
      </c>
      <c r="Y479" t="n">
        <v>0</v>
      </c>
      <c r="Z479">
        <f>SUM(P479,Q479,U479,V479,X479,Y479)</f>
        <v/>
      </c>
      <c r="AA479">
        <f>SUM(R479,S479,T479,W479)</f>
        <v/>
      </c>
      <c r="AB479">
        <f>3*Z479+AA479</f>
        <v/>
      </c>
    </row>
    <row r="480">
      <c r="A480" t="inlineStr">
        <is>
          <t>Oxford</t>
        </is>
      </c>
      <c r="B480" t="inlineStr">
        <is>
          <t>680040317fe4135813a75a1f</t>
        </is>
      </c>
      <c r="C480" t="inlineStr">
        <is>
          <t>High Supply Prepack Jar - Indica - Tegridy</t>
        </is>
      </c>
      <c r="D480" t="inlineStr">
        <is>
          <t>High Supply 1/2 Oz Jar</t>
        </is>
      </c>
      <c r="E480" t="inlineStr">
        <is>
          <t>Flower</t>
        </is>
      </c>
      <c r="F480" t="inlineStr"/>
      <c r="G480" t="inlineStr">
        <is>
          <t>Indica</t>
        </is>
      </c>
      <c r="H480" t="inlineStr">
        <is>
          <t>1/2oz</t>
        </is>
      </c>
      <c r="I480" t="inlineStr">
        <is>
          <t>39</t>
        </is>
      </c>
      <c r="J480" t="inlineStr"/>
      <c r="K480" t="inlineStr"/>
      <c r="L480" t="inlineStr">
        <is>
          <t>68004f8e8dc4870007de67ae</t>
        </is>
      </c>
      <c r="M480" t="inlineStr">
        <is>
          <t>Buds (prepackaged)</t>
        </is>
      </c>
      <c r="N480" t="inlineStr">
        <is>
          <t>High Supply 1/2 Oz Jar</t>
        </is>
      </c>
      <c r="O480" t="inlineStr">
        <is>
          <t>https://shoppure.com/stores/pure-oxford-rec/product/high-supply-prepack-jar-indica-tegridy</t>
        </is>
      </c>
      <c r="P480" t="n">
        <v>0</v>
      </c>
      <c r="Q480" t="n">
        <v>0</v>
      </c>
      <c r="R480" t="n">
        <v>1</v>
      </c>
      <c r="S480" t="n">
        <v>0</v>
      </c>
      <c r="T480" t="n">
        <v>1</v>
      </c>
      <c r="U480" t="n">
        <v>0</v>
      </c>
      <c r="V480" t="n">
        <v>0</v>
      </c>
      <c r="W480" t="n">
        <v>1</v>
      </c>
      <c r="X480" t="n">
        <v>0</v>
      </c>
      <c r="Y480" t="n">
        <v>0</v>
      </c>
      <c r="Z480">
        <f>SUM(P480,Q480,U480,V480,X480,Y480)</f>
        <v/>
      </c>
      <c r="AA480">
        <f>SUM(R480,S480,T480,W480)</f>
        <v/>
      </c>
      <c r="AB480">
        <f>3*Z480+AA480</f>
        <v/>
      </c>
    </row>
    <row r="481">
      <c r="A481" t="inlineStr">
        <is>
          <t>Oxford</t>
        </is>
      </c>
      <c r="B481" t="inlineStr">
        <is>
          <t>6a597ca10577f657e2741648</t>
        </is>
      </c>
      <c r="C481" t="inlineStr">
        <is>
          <t>Good Lyfe Prepack - Platinum Lemon Cherry Gelato</t>
        </is>
      </c>
      <c r="D481" t="inlineStr">
        <is>
          <t>Goodlyfe Prepack oz</t>
        </is>
      </c>
      <c r="E481" t="inlineStr">
        <is>
          <t>Flower</t>
        </is>
      </c>
      <c r="F481" t="inlineStr"/>
      <c r="G481" t="inlineStr">
        <is>
          <t>Hybrid</t>
        </is>
      </c>
      <c r="H481" t="inlineStr">
        <is>
          <t>1oz</t>
        </is>
      </c>
      <c r="I481" t="inlineStr">
        <is>
          <t>50</t>
        </is>
      </c>
      <c r="J481" t="inlineStr">
        <is>
          <t>yes</t>
        </is>
      </c>
      <c r="K481" t="inlineStr"/>
      <c r="L481" t="inlineStr">
        <is>
          <t>6a59800a57dd800007e02dfe</t>
        </is>
      </c>
      <c r="M481" t="inlineStr">
        <is>
          <t>Buds (prepackaged)</t>
        </is>
      </c>
      <c r="N481" t="inlineStr">
        <is>
          <t>Goodlyfe Prepack oz</t>
        </is>
      </c>
      <c r="O481" t="inlineStr">
        <is>
          <t>https://shoppure.com/stores/pure-oxford-rec/product/good-lyfe-prepack-platinum-lemon-cherry-gelato</t>
        </is>
      </c>
      <c r="P481" t="n">
        <v>0</v>
      </c>
      <c r="Q481" t="n">
        <v>0</v>
      </c>
      <c r="R481" t="n">
        <v>1</v>
      </c>
      <c r="S481" t="n">
        <v>0</v>
      </c>
      <c r="T481" t="n">
        <v>0</v>
      </c>
      <c r="U481" t="n">
        <v>0</v>
      </c>
      <c r="V481" t="n">
        <v>0</v>
      </c>
      <c r="W481" t="n">
        <v>1</v>
      </c>
      <c r="X481" t="n">
        <v>0</v>
      </c>
      <c r="Y481" t="n">
        <v>0</v>
      </c>
      <c r="Z481">
        <f>SUM(P481,Q481,U481,V481,X481,Y481)</f>
        <v/>
      </c>
      <c r="AA481">
        <f>SUM(R481,S481,T481,W481)</f>
        <v/>
      </c>
      <c r="AB481">
        <f>3*Z481+AA481</f>
        <v/>
      </c>
    </row>
    <row r="482">
      <c r="A482" t="inlineStr">
        <is>
          <t>Oxford</t>
        </is>
      </c>
      <c r="B482" t="inlineStr">
        <is>
          <t>6ad19697ae87f70022932b25</t>
        </is>
      </c>
      <c r="C482" t="inlineStr">
        <is>
          <t>Banana OG - Indica</t>
        </is>
      </c>
      <c r="D482" t="inlineStr">
        <is>
          <t>Pure 28g $25 Sungrown</t>
        </is>
      </c>
      <c r="E482" t="inlineStr">
        <is>
          <t>Flower</t>
        </is>
      </c>
      <c r="F482" t="inlineStr"/>
      <c r="G482" t="inlineStr">
        <is>
          <t>Indica</t>
        </is>
      </c>
      <c r="H482" t="inlineStr">
        <is>
          <t>1oz</t>
        </is>
      </c>
      <c r="I482" t="inlineStr">
        <is>
          <t>25</t>
        </is>
      </c>
      <c r="J482" t="inlineStr"/>
      <c r="K482" t="inlineStr"/>
      <c r="L482" t="inlineStr">
        <is>
          <t>6aad4dc772f8a20007d0e37e</t>
        </is>
      </c>
      <c r="M482" t="inlineStr">
        <is>
          <t>Buds (prepackaged)</t>
        </is>
      </c>
      <c r="N482" t="inlineStr">
        <is>
          <t>Pure 28g $25 Sungrown</t>
        </is>
      </c>
      <c r="O482" t="inlineStr">
        <is>
          <t>https://shoppure.com/stores/pure-oxford-rec/product/banana-og-indica</t>
        </is>
      </c>
      <c r="P482" t="n">
        <v>0</v>
      </c>
      <c r="Q482" t="n">
        <v>1</v>
      </c>
      <c r="R482" t="n">
        <v>1</v>
      </c>
      <c r="S482" t="n">
        <v>0</v>
      </c>
      <c r="T482" t="n">
        <v>1</v>
      </c>
      <c r="U482" t="n">
        <v>0</v>
      </c>
      <c r="V482" t="n">
        <v>0</v>
      </c>
      <c r="W482" t="n">
        <v>0</v>
      </c>
      <c r="X482" t="n">
        <v>0</v>
      </c>
      <c r="Y482" t="n">
        <v>0</v>
      </c>
      <c r="Z482">
        <f>SUM(P482,Q482,U482,V482,X482,Y482)</f>
        <v/>
      </c>
      <c r="AA482">
        <f>SUM(R482,S482,T482,W482)</f>
        <v/>
      </c>
      <c r="AB482">
        <f>3*Z482+AA482</f>
        <v/>
      </c>
    </row>
    <row r="483">
      <c r="A483" t="inlineStr">
        <is>
          <t>Oxford</t>
        </is>
      </c>
      <c r="B483" t="inlineStr">
        <is>
          <t>669c4eca5f001600011a1999</t>
        </is>
      </c>
      <c r="C483" t="inlineStr">
        <is>
          <t>Society C Exotic 8th - Project Z</t>
        </is>
      </c>
      <c r="D483" t="inlineStr">
        <is>
          <t>Society C 8th</t>
        </is>
      </c>
      <c r="E483" t="inlineStr">
        <is>
          <t>Flower</t>
        </is>
      </c>
      <c r="F483" t="inlineStr"/>
      <c r="G483" t="inlineStr">
        <is>
          <t>Hybrid</t>
        </is>
      </c>
      <c r="H483" t="inlineStr">
        <is>
          <t>1/8oz</t>
        </is>
      </c>
      <c r="I483" t="inlineStr">
        <is>
          <t>20</t>
        </is>
      </c>
      <c r="J483" t="inlineStr"/>
      <c r="K483" t="inlineStr"/>
      <c r="L483" t="inlineStr">
        <is>
          <t>663a6dc096dc98000863fad4</t>
        </is>
      </c>
      <c r="M483" t="inlineStr">
        <is>
          <t>Buds (prepackaged)</t>
        </is>
      </c>
      <c r="N483" t="inlineStr">
        <is>
          <t>Society C 8th</t>
        </is>
      </c>
      <c r="O483" t="inlineStr">
        <is>
          <t>https://shoppure.com/stores/pure-oxford-rec/product/society-c-exotic-8th-project-z</t>
        </is>
      </c>
      <c r="P483" t="n">
        <v>0</v>
      </c>
      <c r="Q483" t="n">
        <v>0</v>
      </c>
      <c r="R483" t="n">
        <v>1</v>
      </c>
      <c r="S483" t="n">
        <v>0</v>
      </c>
      <c r="T483" t="n">
        <v>0</v>
      </c>
      <c r="U483" t="n">
        <v>0</v>
      </c>
      <c r="V483" t="n">
        <v>0</v>
      </c>
      <c r="W483" t="n">
        <v>0</v>
      </c>
      <c r="X483" t="n">
        <v>0</v>
      </c>
      <c r="Y483" t="n">
        <v>0</v>
      </c>
      <c r="Z483">
        <f>SUM(P483,Q483,U483,V483,X483,Y483)</f>
        <v/>
      </c>
      <c r="AA483">
        <f>SUM(R483,S483,T483,W483)</f>
        <v/>
      </c>
      <c r="AB483">
        <f>3*Z483+AA483</f>
        <v/>
      </c>
    </row>
    <row r="484">
      <c r="A484" t="inlineStr">
        <is>
          <t>Oxford</t>
        </is>
      </c>
      <c r="B484" t="inlineStr">
        <is>
          <t>65c6a0667686750001eb50c7</t>
        </is>
      </c>
      <c r="C484" t="inlineStr">
        <is>
          <t>Goofiez (I)</t>
        </is>
      </c>
      <c r="D484" t="inlineStr">
        <is>
          <t>Cresco Oz Jar</t>
        </is>
      </c>
      <c r="E484" t="inlineStr">
        <is>
          <t>Flower</t>
        </is>
      </c>
      <c r="F484" t="inlineStr"/>
      <c r="G484" t="inlineStr">
        <is>
          <t>Indica</t>
        </is>
      </c>
      <c r="H484" t="inlineStr">
        <is>
          <t>1oz</t>
        </is>
      </c>
      <c r="I484" t="inlineStr">
        <is>
          <t>85</t>
        </is>
      </c>
      <c r="J484" t="inlineStr">
        <is>
          <t>yes</t>
        </is>
      </c>
      <c r="K484" t="inlineStr"/>
      <c r="L484" t="inlineStr">
        <is>
          <t>65be50d0f2e57c0007820ae3</t>
        </is>
      </c>
      <c r="M484" t="inlineStr">
        <is>
          <t>Buds (prepackaged)</t>
        </is>
      </c>
      <c r="N484" t="inlineStr">
        <is>
          <t>Cresco Oz Jar</t>
        </is>
      </c>
      <c r="O484" t="inlineStr">
        <is>
          <t>https://shoppure.com/stores/pure-oxford-rec/product/goofiez-i-11054</t>
        </is>
      </c>
      <c r="P484" t="n">
        <v>0</v>
      </c>
      <c r="Q484" t="n">
        <v>0</v>
      </c>
      <c r="R484" t="n">
        <v>1</v>
      </c>
      <c r="S484" t="n">
        <v>0</v>
      </c>
      <c r="T484" t="n">
        <v>1</v>
      </c>
      <c r="U484" t="n">
        <v>0</v>
      </c>
      <c r="V484" t="n">
        <v>0</v>
      </c>
      <c r="W484" t="n">
        <v>0</v>
      </c>
      <c r="X484" t="n">
        <v>0</v>
      </c>
      <c r="Y484" t="n">
        <v>0</v>
      </c>
      <c r="Z484">
        <f>SUM(P484,Q484,U484,V484,X484,Y484)</f>
        <v/>
      </c>
      <c r="AA484">
        <f>SUM(R484,S484,T484,W484)</f>
        <v/>
      </c>
      <c r="AB484">
        <f>3*Z484+AA484</f>
        <v/>
      </c>
    </row>
    <row r="485">
      <c r="A485" t="inlineStr">
        <is>
          <t>Oxford</t>
        </is>
      </c>
      <c r="B485" t="inlineStr">
        <is>
          <t>6a6b5e03d054b2df57d1dba5</t>
        </is>
      </c>
      <c r="C485" t="inlineStr">
        <is>
          <t>Higher Fire Prepack 8th - Orange - Skunk Valley Haze</t>
        </is>
      </c>
      <c r="D485" t="inlineStr">
        <is>
          <t>Higher Fire 3.5g</t>
        </is>
      </c>
      <c r="E485" t="inlineStr">
        <is>
          <t>Flower</t>
        </is>
      </c>
      <c r="F485" t="inlineStr"/>
      <c r="G485" t="inlineStr">
        <is>
          <t>Sativa</t>
        </is>
      </c>
      <c r="H485" t="inlineStr">
        <is>
          <t>1/8oz</t>
        </is>
      </c>
      <c r="I485" t="inlineStr">
        <is>
          <t>8</t>
        </is>
      </c>
      <c r="J485" t="inlineStr"/>
      <c r="K485" t="inlineStr"/>
      <c r="L485" t="inlineStr">
        <is>
          <t>6a6b6874726b210007172ed4</t>
        </is>
      </c>
      <c r="M485" t="inlineStr">
        <is>
          <t>Buds (prepackaged)</t>
        </is>
      </c>
      <c r="N485" t="inlineStr">
        <is>
          <t>Higher Fire 3.5g</t>
        </is>
      </c>
      <c r="O485" t="inlineStr">
        <is>
          <t>https://shoppure.com/stores/pure-oxford-rec/product/higher-fire-prepack-8th-orange-skunk-valley-haze</t>
        </is>
      </c>
      <c r="P485" t="n">
        <v>0</v>
      </c>
      <c r="Q485" t="n">
        <v>0</v>
      </c>
      <c r="R485" t="n">
        <v>1</v>
      </c>
      <c r="S485" t="n">
        <v>0</v>
      </c>
      <c r="T485" t="n">
        <v>0</v>
      </c>
      <c r="U485" t="n">
        <v>0</v>
      </c>
      <c r="V485" t="n">
        <v>0</v>
      </c>
      <c r="W485" t="n">
        <v>1</v>
      </c>
      <c r="X485" t="n">
        <v>0</v>
      </c>
      <c r="Y485" t="n">
        <v>0</v>
      </c>
      <c r="Z485">
        <f>SUM(P485,Q485,U485,V485,X485,Y485)</f>
        <v/>
      </c>
      <c r="AA485">
        <f>SUM(R485,S485,T485,W485)</f>
        <v/>
      </c>
      <c r="AB485">
        <f>3*Z485+AA485</f>
        <v/>
      </c>
    </row>
    <row r="486">
      <c r="A486" t="inlineStr">
        <is>
          <t>Oxford</t>
        </is>
      </c>
      <c r="B486" t="inlineStr">
        <is>
          <t>6a7a37391e748f2f8ca15d09</t>
        </is>
      </c>
      <c r="C486" t="inlineStr">
        <is>
          <t>High Supply Prepack Jar - Sativa - Lemon Sportif</t>
        </is>
      </c>
      <c r="D486" t="inlineStr">
        <is>
          <t>High Supply 1/2 Oz Jar</t>
        </is>
      </c>
      <c r="E486" t="inlineStr">
        <is>
          <t>Flower</t>
        </is>
      </c>
      <c r="F486" t="inlineStr"/>
      <c r="G486" t="inlineStr">
        <is>
          <t>Sativa</t>
        </is>
      </c>
      <c r="H486" t="inlineStr">
        <is>
          <t>1/2oz</t>
        </is>
      </c>
      <c r="I486" t="inlineStr">
        <is>
          <t>39</t>
        </is>
      </c>
      <c r="J486" t="inlineStr"/>
      <c r="K486" t="inlineStr"/>
      <c r="L486" t="inlineStr">
        <is>
          <t>6a5d2f0e714ed30007a1000e</t>
        </is>
      </c>
      <c r="M486" t="inlineStr">
        <is>
          <t>Buds (prepackaged)</t>
        </is>
      </c>
      <c r="N486" t="inlineStr">
        <is>
          <t>High Supply 1/2 Oz Jar</t>
        </is>
      </c>
      <c r="O486" t="inlineStr">
        <is>
          <t>https://shoppure.com/stores/pure-oxford-rec/product/high-supply-prepack-jar-sativa-lemon-sportif</t>
        </is>
      </c>
      <c r="P486" t="n">
        <v>0</v>
      </c>
      <c r="Q486" t="n">
        <v>0</v>
      </c>
      <c r="R486" t="n">
        <v>1</v>
      </c>
      <c r="S486" t="n">
        <v>0</v>
      </c>
      <c r="T486" t="n">
        <v>1</v>
      </c>
      <c r="U486" t="n">
        <v>0</v>
      </c>
      <c r="V486" t="n">
        <v>0</v>
      </c>
      <c r="W486" t="n">
        <v>1</v>
      </c>
      <c r="X486" t="n">
        <v>0</v>
      </c>
      <c r="Y486" t="n">
        <v>0</v>
      </c>
      <c r="Z486">
        <f>SUM(P486,Q486,U486,V486,X486,Y486)</f>
        <v/>
      </c>
      <c r="AA486">
        <f>SUM(R486,S486,T486,W486)</f>
        <v/>
      </c>
      <c r="AB486">
        <f>3*Z486+AA486</f>
        <v/>
      </c>
    </row>
    <row r="487">
      <c r="A487" t="inlineStr">
        <is>
          <t>Oxford</t>
        </is>
      </c>
      <c r="B487" t="inlineStr">
        <is>
          <t>69c1803cf8316f5f113fb705</t>
        </is>
      </c>
      <c r="C487" t="inlineStr">
        <is>
          <t>Society C Exotic 8th - LA Purple Pop Rocks</t>
        </is>
      </c>
      <c r="D487" t="inlineStr">
        <is>
          <t>Society C 8th</t>
        </is>
      </c>
      <c r="E487" t="inlineStr">
        <is>
          <t>Flower</t>
        </is>
      </c>
      <c r="F487" t="inlineStr"/>
      <c r="G487" t="inlineStr">
        <is>
          <t>Indica-Hybrid</t>
        </is>
      </c>
      <c r="H487" t="inlineStr">
        <is>
          <t>1/8oz</t>
        </is>
      </c>
      <c r="I487" t="inlineStr">
        <is>
          <t>20</t>
        </is>
      </c>
      <c r="J487" t="inlineStr"/>
      <c r="K487" t="inlineStr"/>
      <c r="L487" t="inlineStr">
        <is>
          <t>69c18ea147288600079e12a1</t>
        </is>
      </c>
      <c r="M487" t="inlineStr">
        <is>
          <t>Buds (prepackaged)</t>
        </is>
      </c>
      <c r="N487" t="inlineStr">
        <is>
          <t>Society C 8th</t>
        </is>
      </c>
      <c r="O487" t="inlineStr">
        <is>
          <t>https://shoppure.com/stores/pure-oxford-rec/product/society-c-exotic-8th-la-purple-pop-rocks</t>
        </is>
      </c>
      <c r="P487" t="n">
        <v>0</v>
      </c>
      <c r="Q487" t="n">
        <v>0</v>
      </c>
      <c r="R487" t="n">
        <v>1</v>
      </c>
      <c r="S487" t="n">
        <v>0</v>
      </c>
      <c r="T487" t="n">
        <v>0</v>
      </c>
      <c r="U487" t="n">
        <v>0</v>
      </c>
      <c r="V487" t="n">
        <v>0</v>
      </c>
      <c r="W487" t="n">
        <v>0</v>
      </c>
      <c r="X487" t="n">
        <v>0</v>
      </c>
      <c r="Y487" t="n">
        <v>0</v>
      </c>
      <c r="Z487">
        <f>SUM(P487,Q487,U487,V487,X487,Y487)</f>
        <v/>
      </c>
      <c r="AA487">
        <f>SUM(R487,S487,T487,W487)</f>
        <v/>
      </c>
      <c r="AB487">
        <f>3*Z487+AA487</f>
        <v/>
      </c>
    </row>
    <row r="488">
      <c r="A488" t="inlineStr">
        <is>
          <t>Oxford</t>
        </is>
      </c>
      <c r="B488" t="inlineStr">
        <is>
          <t>6ac8551f8b70030023d3e312</t>
        </is>
      </c>
      <c r="C488" t="inlineStr">
        <is>
          <t>Pure Black Prepack - Orange Push Popz</t>
        </is>
      </c>
      <c r="D488" t="inlineStr">
        <is>
          <t>Pure Black 3.5g</t>
        </is>
      </c>
      <c r="E488" t="inlineStr">
        <is>
          <t>Flower</t>
        </is>
      </c>
      <c r="F488" t="inlineStr"/>
      <c r="G488" t="inlineStr">
        <is>
          <t>Indica-Hybrid</t>
        </is>
      </c>
      <c r="H488" t="inlineStr">
        <is>
          <t>1/8oz</t>
        </is>
      </c>
      <c r="I488" t="inlineStr">
        <is>
          <t>12</t>
        </is>
      </c>
      <c r="J488" t="inlineStr"/>
      <c r="K488" t="inlineStr"/>
      <c r="L488" t="inlineStr">
        <is>
          <t>6ac8685e55f67900232c115f</t>
        </is>
      </c>
      <c r="M488" t="inlineStr">
        <is>
          <t>Buds (prepackaged)</t>
        </is>
      </c>
      <c r="N488" t="inlineStr">
        <is>
          <t>Pure Black 3.5g</t>
        </is>
      </c>
      <c r="O488" t="inlineStr">
        <is>
          <t>https://shoppure.com/stores/pure-oxford-rec/product/pure-black-prepack-orange-push-popz</t>
        </is>
      </c>
      <c r="P488" t="n">
        <v>0</v>
      </c>
      <c r="Q488" t="n">
        <v>0</v>
      </c>
      <c r="R488" t="n">
        <v>1</v>
      </c>
      <c r="S488" t="n">
        <v>0</v>
      </c>
      <c r="T488" t="n">
        <v>0</v>
      </c>
      <c r="U488" t="n">
        <v>0</v>
      </c>
      <c r="V488" t="n">
        <v>0</v>
      </c>
      <c r="W488" t="n">
        <v>1</v>
      </c>
      <c r="X488" t="n">
        <v>0</v>
      </c>
      <c r="Y488" t="n">
        <v>0</v>
      </c>
      <c r="Z488">
        <f>SUM(P488,Q488,U488,V488,X488,Y488)</f>
        <v/>
      </c>
      <c r="AA488">
        <f>SUM(R488,S488,T488,W488)</f>
        <v/>
      </c>
      <c r="AB488">
        <f>3*Z488+AA488</f>
        <v/>
      </c>
    </row>
    <row r="489">
      <c r="A489" t="inlineStr">
        <is>
          <t>Oxford</t>
        </is>
      </c>
      <c r="B489" t="inlineStr">
        <is>
          <t>68a7ba72572e110b71cf912a</t>
        </is>
      </c>
      <c r="C489" t="inlineStr">
        <is>
          <t>Society C Exotic 8th - Vice City</t>
        </is>
      </c>
      <c r="D489" t="inlineStr">
        <is>
          <t>Society C 8th</t>
        </is>
      </c>
      <c r="E489" t="inlineStr">
        <is>
          <t>Flower</t>
        </is>
      </c>
      <c r="F489" t="inlineStr"/>
      <c r="G489" t="inlineStr">
        <is>
          <t>Sativa-Hybrid</t>
        </is>
      </c>
      <c r="H489" t="inlineStr">
        <is>
          <t>1/8oz</t>
        </is>
      </c>
      <c r="I489" t="inlineStr">
        <is>
          <t>20</t>
        </is>
      </c>
      <c r="J489" t="inlineStr"/>
      <c r="K489" t="inlineStr"/>
      <c r="L489" t="inlineStr">
        <is>
          <t>68a7bfcd6d147f0007225441</t>
        </is>
      </c>
      <c r="M489" t="inlineStr">
        <is>
          <t>Buds (prepackaged)</t>
        </is>
      </c>
      <c r="N489" t="inlineStr">
        <is>
          <t>Society C 8th</t>
        </is>
      </c>
      <c r="O489" t="inlineStr">
        <is>
          <t>https://shoppure.com/stores/pure-oxford-rec/product/society-c-exotic-8th-vice-city</t>
        </is>
      </c>
      <c r="P489" t="n">
        <v>0</v>
      </c>
      <c r="Q489" t="n">
        <v>0</v>
      </c>
      <c r="R489" t="n">
        <v>1</v>
      </c>
      <c r="S489" t="n">
        <v>0</v>
      </c>
      <c r="T489" t="n">
        <v>0</v>
      </c>
      <c r="U489" t="n">
        <v>0</v>
      </c>
      <c r="V489" t="n">
        <v>0</v>
      </c>
      <c r="W489" t="n">
        <v>0</v>
      </c>
      <c r="X489" t="n">
        <v>0</v>
      </c>
      <c r="Y489" t="n">
        <v>0</v>
      </c>
      <c r="Z489">
        <f>SUM(P489,Q489,U489,V489,X489,Y489)</f>
        <v/>
      </c>
      <c r="AA489">
        <f>SUM(R489,S489,T489,W489)</f>
        <v/>
      </c>
      <c r="AB489">
        <f>3*Z489+AA489</f>
        <v/>
      </c>
    </row>
    <row r="490">
      <c r="A490" t="inlineStr">
        <is>
          <t>Oxford</t>
        </is>
      </c>
      <c r="B490" t="inlineStr">
        <is>
          <t>6ab41552f708c000075d3bf6</t>
        </is>
      </c>
      <c r="C490" t="inlineStr">
        <is>
          <t>Cali Blaze 5 Pack Infused Prerolls - Green Apple</t>
        </is>
      </c>
      <c r="D490" t="inlineStr">
        <is>
          <t>Cali Blaze 5pk Infused Minis</t>
        </is>
      </c>
      <c r="E490" t="inlineStr">
        <is>
          <t>Pre-Rolls</t>
        </is>
      </c>
      <c r="F490" t="inlineStr">
        <is>
          <t>infused-pre-roll-packs</t>
        </is>
      </c>
      <c r="G490" t="inlineStr">
        <is>
          <t>Sativa-Hybrid</t>
        </is>
      </c>
      <c r="H490" t="inlineStr">
        <is>
          <t>1/8oz</t>
        </is>
      </c>
      <c r="I490" t="inlineStr">
        <is>
          <t>14</t>
        </is>
      </c>
      <c r="J490" t="inlineStr"/>
      <c r="K490" t="inlineStr"/>
      <c r="L490" t="inlineStr">
        <is>
          <t>6ab4234e5396850007b6b31e</t>
        </is>
      </c>
      <c r="M490" t="inlineStr">
        <is>
          <t>Inhalable Compound Concentrate (each)</t>
        </is>
      </c>
      <c r="N490" t="inlineStr">
        <is>
          <t>Cali Blaze 5pk Infused Minis</t>
        </is>
      </c>
      <c r="O490" t="inlineStr">
        <is>
          <t>https://shoppure.com/stores/pure-oxford-rec/product/cali-blaze-5-pack-infused-prerolls-green-apple</t>
        </is>
      </c>
      <c r="P490" t="n">
        <v>0</v>
      </c>
      <c r="Q490" t="n">
        <v>0</v>
      </c>
      <c r="R490" t="n">
        <v>0</v>
      </c>
      <c r="S490" t="n">
        <v>0</v>
      </c>
      <c r="T490" t="n">
        <v>0</v>
      </c>
      <c r="U490" t="n">
        <v>0</v>
      </c>
      <c r="V490" t="n">
        <v>0</v>
      </c>
      <c r="W490" t="n">
        <v>0</v>
      </c>
      <c r="X490" t="n">
        <v>0</v>
      </c>
      <c r="Y490" t="n">
        <v>0</v>
      </c>
      <c r="Z490">
        <f>SUM(P490,Q490,U490,V490,X490,Y490)</f>
        <v/>
      </c>
      <c r="AA490">
        <f>SUM(R490,S490,T490,W490)</f>
        <v/>
      </c>
      <c r="AB490">
        <f>3*Z490+AA490</f>
        <v/>
      </c>
    </row>
    <row r="491">
      <c r="A491" t="inlineStr">
        <is>
          <t>Oxford</t>
        </is>
      </c>
      <c r="B491" t="inlineStr">
        <is>
          <t>669a7a5f8bcacb0001e92256</t>
        </is>
      </c>
      <c r="C491" t="inlineStr">
        <is>
          <t>Good Lyfe Infused Preroll - Golden Pineapple</t>
        </is>
      </c>
      <c r="D491" t="inlineStr">
        <is>
          <t>Good Life</t>
        </is>
      </c>
      <c r="E491" t="inlineStr">
        <is>
          <t>Pre-Rolls</t>
        </is>
      </c>
      <c r="F491" t="inlineStr">
        <is>
          <t>infused</t>
        </is>
      </c>
      <c r="G491" t="inlineStr">
        <is>
          <t>Hybrid</t>
        </is>
      </c>
      <c r="H491" t="inlineStr">
        <is>
          <t>1g</t>
        </is>
      </c>
      <c r="I491" t="inlineStr">
        <is>
          <t>4</t>
        </is>
      </c>
      <c r="J491" t="inlineStr">
        <is>
          <t>yes</t>
        </is>
      </c>
      <c r="K491" t="inlineStr"/>
      <c r="L491" t="inlineStr">
        <is>
          <t>669990afc5858a00074f2230</t>
        </is>
      </c>
      <c r="M491" t="inlineStr">
        <is>
          <t>Inhalable Compound Concentrate (each)</t>
        </is>
      </c>
      <c r="N491" t="inlineStr">
        <is>
          <t>Good Lyfe 1g Infused Prerolls</t>
        </is>
      </c>
      <c r="O491" t="inlineStr">
        <is>
          <t>https://shoppure.com/stores/pure-oxford-rec/product/good-lyfe-infused-preroll-golden-pineapple</t>
        </is>
      </c>
      <c r="P491" t="n">
        <v>0</v>
      </c>
      <c r="Q491" t="n">
        <v>0</v>
      </c>
      <c r="R491" t="n">
        <v>0</v>
      </c>
      <c r="S491" t="n">
        <v>0</v>
      </c>
      <c r="T491" t="n">
        <v>0</v>
      </c>
      <c r="U491" t="n">
        <v>0</v>
      </c>
      <c r="V491" t="n">
        <v>0</v>
      </c>
      <c r="W491" t="n">
        <v>0</v>
      </c>
      <c r="X491" t="n">
        <v>0</v>
      </c>
      <c r="Y491" t="n">
        <v>0</v>
      </c>
      <c r="Z491">
        <f>SUM(P491,Q491,U491,V491,X491,Y491)</f>
        <v/>
      </c>
      <c r="AA491">
        <f>SUM(R491,S491,T491,W491)</f>
        <v/>
      </c>
      <c r="AB491">
        <f>3*Z491+AA491</f>
        <v/>
      </c>
    </row>
    <row r="492">
      <c r="A492" t="inlineStr">
        <is>
          <t>Oxford</t>
        </is>
      </c>
      <c r="B492" t="inlineStr">
        <is>
          <t>69d6ae35a62dcf212aa4ffab</t>
        </is>
      </c>
      <c r="C492" t="inlineStr">
        <is>
          <t>Cheech &amp; Chong Injected PR - Sour Pebbles</t>
        </is>
      </c>
      <c r="D492" t="inlineStr">
        <is>
          <t>Cheech &amp; Chong 1.2g Injected Prerolls</t>
        </is>
      </c>
      <c r="E492" t="inlineStr">
        <is>
          <t>Pre-Rolls</t>
        </is>
      </c>
      <c r="F492" t="inlineStr">
        <is>
          <t>infused</t>
        </is>
      </c>
      <c r="G492" t="inlineStr">
        <is>
          <t>Sativa</t>
        </is>
      </c>
      <c r="H492" t="inlineStr">
        <is>
          <t>1.2g</t>
        </is>
      </c>
      <c r="I492" t="inlineStr">
        <is>
          <t>3</t>
        </is>
      </c>
      <c r="J492" t="inlineStr"/>
      <c r="K492" t="inlineStr"/>
      <c r="L492" t="inlineStr">
        <is>
          <t>69c6ebc109d61a000718c981</t>
        </is>
      </c>
      <c r="M492" t="inlineStr">
        <is>
          <t>Inhalable Compound Concentrate (each)</t>
        </is>
      </c>
      <c r="N492" t="inlineStr">
        <is>
          <t>Cheech &amp; Chong 1.2g Injected Prerolls</t>
        </is>
      </c>
      <c r="O492" t="inlineStr">
        <is>
          <t>https://shoppure.com/stores/pure-oxford-rec/product/cheech-chong-injected-pr-sour-pebbles</t>
        </is>
      </c>
      <c r="P492" t="n">
        <v>0</v>
      </c>
      <c r="Q492" t="n">
        <v>0</v>
      </c>
      <c r="R492" t="n">
        <v>1</v>
      </c>
      <c r="S492" t="n">
        <v>0</v>
      </c>
      <c r="T492" t="n">
        <v>0</v>
      </c>
      <c r="U492" t="n">
        <v>0</v>
      </c>
      <c r="V492" t="n">
        <v>0</v>
      </c>
      <c r="W492" t="n">
        <v>0</v>
      </c>
      <c r="X492" t="n">
        <v>0</v>
      </c>
      <c r="Y492" t="n">
        <v>0</v>
      </c>
      <c r="Z492">
        <f>SUM(P492,Q492,U492,V492,X492,Y492)</f>
        <v/>
      </c>
      <c r="AA492">
        <f>SUM(R492,S492,T492,W492)</f>
        <v/>
      </c>
      <c r="AB492">
        <f>3*Z492+AA492</f>
        <v/>
      </c>
    </row>
    <row r="493">
      <c r="A493" t="inlineStr">
        <is>
          <t>Oxford</t>
        </is>
      </c>
      <c r="B493" t="inlineStr">
        <is>
          <t>6a95a165967397e5201ac8ee</t>
        </is>
      </c>
      <c r="C493" t="inlineStr">
        <is>
          <t>Cali Blaze Donut - Fruit Punch</t>
        </is>
      </c>
      <c r="D493" t="inlineStr">
        <is>
          <t>Cali Blaze 1.2g Donut</t>
        </is>
      </c>
      <c r="E493" t="inlineStr">
        <is>
          <t>Pre-Rolls</t>
        </is>
      </c>
      <c r="F493" t="inlineStr">
        <is>
          <t>infused</t>
        </is>
      </c>
      <c r="G493" t="inlineStr">
        <is>
          <t>Hybrid</t>
        </is>
      </c>
      <c r="H493" t="inlineStr">
        <is>
          <t>1.2g</t>
        </is>
      </c>
      <c r="I493" t="inlineStr">
        <is>
          <t>10</t>
        </is>
      </c>
      <c r="J493" t="inlineStr"/>
      <c r="K493" t="inlineStr"/>
      <c r="L493" t="inlineStr">
        <is>
          <t>6a95a68685790a0007ec9330</t>
        </is>
      </c>
      <c r="M493" t="inlineStr">
        <is>
          <t>Inhalable Compound Concentrate (each)</t>
        </is>
      </c>
      <c r="N493" t="inlineStr">
        <is>
          <t>Cali Blaze 1.2g Donut</t>
        </is>
      </c>
      <c r="O493" t="inlineStr">
        <is>
          <t>https://shoppure.com/stores/pure-oxford-rec/product/cali-blaze-donut-fruit-punch</t>
        </is>
      </c>
      <c r="P493" t="n">
        <v>0</v>
      </c>
      <c r="Q493" t="n">
        <v>0</v>
      </c>
      <c r="R493" t="n">
        <v>1</v>
      </c>
      <c r="S493" t="n">
        <v>0</v>
      </c>
      <c r="T493" t="n">
        <v>0</v>
      </c>
      <c r="U493" t="n">
        <v>0</v>
      </c>
      <c r="V493" t="n">
        <v>0</v>
      </c>
      <c r="W493" t="n">
        <v>0</v>
      </c>
      <c r="X493" t="n">
        <v>0</v>
      </c>
      <c r="Y493" t="n">
        <v>0</v>
      </c>
      <c r="Z493">
        <f>SUM(P493,Q493,U493,V493,X493,Y493)</f>
        <v/>
      </c>
      <c r="AA493">
        <f>SUM(R493,S493,T493,W493)</f>
        <v/>
      </c>
      <c r="AB493">
        <f>3*Z493+AA493</f>
        <v/>
      </c>
    </row>
    <row r="494">
      <c r="A494" t="inlineStr">
        <is>
          <t>Oxford</t>
        </is>
      </c>
      <c r="B494" t="inlineStr">
        <is>
          <t>693c612b7163ee6b6bf3fa4e</t>
        </is>
      </c>
      <c r="C494" t="inlineStr">
        <is>
          <t>The Socialite by Alter Ego Live Resin Infused Preroll - Peanut Butter and Jelly</t>
        </is>
      </c>
      <c r="D494" t="inlineStr">
        <is>
          <t>Socialite Infused Preroll Single</t>
        </is>
      </c>
      <c r="E494" t="inlineStr">
        <is>
          <t>Pre-Rolls</t>
        </is>
      </c>
      <c r="F494" t="inlineStr">
        <is>
          <t>infused</t>
        </is>
      </c>
      <c r="G494" t="inlineStr">
        <is>
          <t>Hybrid</t>
        </is>
      </c>
      <c r="H494" t="inlineStr">
        <is>
          <t>1g</t>
        </is>
      </c>
      <c r="I494" t="inlineStr">
        <is>
          <t>5</t>
        </is>
      </c>
      <c r="J494" t="inlineStr"/>
      <c r="K494" t="inlineStr"/>
      <c r="L494" t="inlineStr">
        <is>
          <t>692ca0be65f4aa000700359e</t>
        </is>
      </c>
      <c r="M494" t="inlineStr">
        <is>
          <t>Inhalable Compound Concentrate (each)</t>
        </is>
      </c>
      <c r="N494" t="inlineStr">
        <is>
          <t>Socialite Infused Preroll Single</t>
        </is>
      </c>
      <c r="O494" t="inlineStr">
        <is>
          <t>https://shoppure.com/stores/pure-oxford-rec/product/the-socialite-by-alter-ego-live-resin-infused-preroll-peanut-butter-and-jelly</t>
        </is>
      </c>
      <c r="P494" t="n">
        <v>0</v>
      </c>
      <c r="Q494" t="n">
        <v>0</v>
      </c>
      <c r="R494" t="n">
        <v>1</v>
      </c>
      <c r="S494" t="n">
        <v>0</v>
      </c>
      <c r="T494" t="n">
        <v>0</v>
      </c>
      <c r="U494" t="n">
        <v>0</v>
      </c>
      <c r="V494" t="n">
        <v>0</v>
      </c>
      <c r="W494" t="n">
        <v>0</v>
      </c>
      <c r="X494" t="n">
        <v>0</v>
      </c>
      <c r="Y494" t="n">
        <v>0</v>
      </c>
      <c r="Z494">
        <f>SUM(P494,Q494,U494,V494,X494,Y494)</f>
        <v/>
      </c>
      <c r="AA494">
        <f>SUM(R494,S494,T494,W494)</f>
        <v/>
      </c>
      <c r="AB494">
        <f>3*Z494+AA494</f>
        <v/>
      </c>
    </row>
    <row r="495">
      <c r="A495" t="inlineStr">
        <is>
          <t>Oxford</t>
        </is>
      </c>
      <c r="B495" t="inlineStr">
        <is>
          <t>6aaa1befeb318900078d0240</t>
        </is>
      </c>
      <c r="C495" t="inlineStr">
        <is>
          <t>Swisher 5 Pack Mini Infused Blunts - Strawberry Kiss</t>
        </is>
      </c>
      <c r="D495" t="inlineStr">
        <is>
          <t>Swisher 5 Pk Infused Blunt</t>
        </is>
      </c>
      <c r="E495" t="inlineStr">
        <is>
          <t>Pre-Rolls</t>
        </is>
      </c>
      <c r="F495" t="inlineStr">
        <is>
          <t>infused-pre-roll-packs</t>
        </is>
      </c>
      <c r="G495" t="inlineStr">
        <is>
          <t>Hybrid</t>
        </is>
      </c>
      <c r="H495" t="inlineStr">
        <is>
          <t>2.5g</t>
        </is>
      </c>
      <c r="I495" t="inlineStr">
        <is>
          <t>16</t>
        </is>
      </c>
      <c r="J495" t="inlineStr"/>
      <c r="K495" t="inlineStr"/>
      <c r="L495" t="inlineStr">
        <is>
          <t>6aaa31f568cba600073c31ab</t>
        </is>
      </c>
      <c r="M495" t="inlineStr">
        <is>
          <t>Inhalable Compound Concentrate (each)</t>
        </is>
      </c>
      <c r="N495" t="inlineStr">
        <is>
          <t>Swisher 5 Pk Infused Blunt</t>
        </is>
      </c>
      <c r="O495" t="inlineStr">
        <is>
          <t>https://shoppure.com/stores/pure-oxford-rec/product/swisher-5-pack-mini-infused-blunts-strawberry-kiss</t>
        </is>
      </c>
      <c r="P495" t="n">
        <v>0</v>
      </c>
      <c r="Q495" t="n">
        <v>0</v>
      </c>
      <c r="R495" t="n">
        <v>1</v>
      </c>
      <c r="S495" t="n">
        <v>0</v>
      </c>
      <c r="T495" t="n">
        <v>0</v>
      </c>
      <c r="U495" t="n">
        <v>0</v>
      </c>
      <c r="V495" t="n">
        <v>0</v>
      </c>
      <c r="W495" t="n">
        <v>0</v>
      </c>
      <c r="X495" t="n">
        <v>0</v>
      </c>
      <c r="Y495" t="n">
        <v>0</v>
      </c>
      <c r="Z495">
        <f>SUM(P495,Q495,U495,V495,X495,Y495)</f>
        <v/>
      </c>
      <c r="AA495">
        <f>SUM(R495,S495,T495,W495)</f>
        <v/>
      </c>
      <c r="AB495">
        <f>3*Z495+AA495</f>
        <v/>
      </c>
    </row>
    <row r="496">
      <c r="A496" t="inlineStr">
        <is>
          <t>Oxford</t>
        </is>
      </c>
      <c r="B496" t="inlineStr">
        <is>
          <t>657b3ba4ec425b0001a2250a</t>
        </is>
      </c>
      <c r="C496" t="inlineStr">
        <is>
          <t>Mango Diamond Pre-Rolls | 1.2g</t>
        </is>
      </c>
      <c r="D496" t="inlineStr">
        <is>
          <t>Cali-Blaze</t>
        </is>
      </c>
      <c r="E496" t="inlineStr">
        <is>
          <t>Pre-Rolls</t>
        </is>
      </c>
      <c r="F496" t="inlineStr">
        <is>
          <t>infused</t>
        </is>
      </c>
      <c r="G496" t="inlineStr">
        <is>
          <t>Indica</t>
        </is>
      </c>
      <c r="H496" t="inlineStr">
        <is>
          <t>1.2g</t>
        </is>
      </c>
      <c r="I496" t="inlineStr">
        <is>
          <t>5</t>
        </is>
      </c>
      <c r="J496" t="inlineStr"/>
      <c r="K496" t="inlineStr"/>
      <c r="L496" t="inlineStr">
        <is>
          <t>651736cbf80dcb000716f411</t>
        </is>
      </c>
      <c r="M496" t="inlineStr">
        <is>
          <t>Inhalable Compound Concentrate (each)</t>
        </is>
      </c>
      <c r="N496" t="inlineStr">
        <is>
          <t>Cali Blaze Infused Preroll</t>
        </is>
      </c>
      <c r="O496" t="inlineStr">
        <is>
          <t>https://shoppure.com/stores/pure-oxford-rec/product/mango-diamond-pre-rolls-1-2g-34875</t>
        </is>
      </c>
      <c r="P496" t="n">
        <v>0</v>
      </c>
      <c r="Q496" t="n">
        <v>0</v>
      </c>
      <c r="R496" t="n">
        <v>0</v>
      </c>
      <c r="S496" t="n">
        <v>0</v>
      </c>
      <c r="T496" t="n">
        <v>0</v>
      </c>
      <c r="U496" t="n">
        <v>0</v>
      </c>
      <c r="V496" t="n">
        <v>0</v>
      </c>
      <c r="W496" t="n">
        <v>0</v>
      </c>
      <c r="X496" t="n">
        <v>0</v>
      </c>
      <c r="Y496" t="n">
        <v>0</v>
      </c>
      <c r="Z496">
        <f>SUM(P496,Q496,U496,V496,X496,Y496)</f>
        <v/>
      </c>
      <c r="AA496">
        <f>SUM(R496,S496,T496,W496)</f>
        <v/>
      </c>
      <c r="AB496">
        <f>3*Z496+AA496</f>
        <v/>
      </c>
    </row>
    <row r="497">
      <c r="A497" t="inlineStr">
        <is>
          <t>Oxford</t>
        </is>
      </c>
      <c r="B497" t="inlineStr">
        <is>
          <t>6ab41552f708c000075d3bf3</t>
        </is>
      </c>
      <c r="C497" t="inlineStr">
        <is>
          <t>Cali Blaze 5 Pack Infused Prerolls - Bubble Gum</t>
        </is>
      </c>
      <c r="D497" t="inlineStr">
        <is>
          <t>Cali Blaze 5pk Infused Minis</t>
        </is>
      </c>
      <c r="E497" t="inlineStr">
        <is>
          <t>Pre-Rolls</t>
        </is>
      </c>
      <c r="F497" t="inlineStr">
        <is>
          <t>infused-pre-roll-packs</t>
        </is>
      </c>
      <c r="G497" t="inlineStr">
        <is>
          <t>Indica-Hybrid</t>
        </is>
      </c>
      <c r="H497" t="inlineStr">
        <is>
          <t>1/8oz</t>
        </is>
      </c>
      <c r="I497" t="inlineStr">
        <is>
          <t>14</t>
        </is>
      </c>
      <c r="J497" t="inlineStr"/>
      <c r="K497" t="inlineStr"/>
      <c r="L497" t="inlineStr">
        <is>
          <t>694ef3f167613900077d9e76</t>
        </is>
      </c>
      <c r="M497" t="inlineStr">
        <is>
          <t>Inhalable Compound Concentrate (each)</t>
        </is>
      </c>
      <c r="N497" t="inlineStr">
        <is>
          <t>Cali Blaze 5pk Infused Minis</t>
        </is>
      </c>
      <c r="O497" t="inlineStr">
        <is>
          <t>https://shoppure.com/stores/pure-oxford-rec/product/cali-blaze-5-pack-infused-prerolls-bubble-gum</t>
        </is>
      </c>
      <c r="P497" t="n">
        <v>0</v>
      </c>
      <c r="Q497" t="n">
        <v>0</v>
      </c>
      <c r="R497" t="n">
        <v>0</v>
      </c>
      <c r="S497" t="n">
        <v>0</v>
      </c>
      <c r="T497" t="n">
        <v>0</v>
      </c>
      <c r="U497" t="n">
        <v>0</v>
      </c>
      <c r="V497" t="n">
        <v>0</v>
      </c>
      <c r="W497" t="n">
        <v>0</v>
      </c>
      <c r="X497" t="n">
        <v>0</v>
      </c>
      <c r="Y497" t="n">
        <v>0</v>
      </c>
      <c r="Z497">
        <f>SUM(P497,Q497,U497,V497,X497,Y497)</f>
        <v/>
      </c>
      <c r="AA497">
        <f>SUM(R497,S497,T497,W497)</f>
        <v/>
      </c>
      <c r="AB497">
        <f>3*Z497+AA497</f>
        <v/>
      </c>
    </row>
    <row r="498">
      <c r="A498" t="inlineStr">
        <is>
          <t>Oxford</t>
        </is>
      </c>
      <c r="B498" t="inlineStr">
        <is>
          <t>6a47f9b5d42c922de6f4400d</t>
        </is>
      </c>
      <c r="C498" t="inlineStr">
        <is>
          <t>Hyman Rolled n' Ready 3 Pack Prerolls - Kevin Nash - Wolf Pac</t>
        </is>
      </c>
      <c r="D498" t="inlineStr">
        <is>
          <t>Hyman 3 Pack Prerolls</t>
        </is>
      </c>
      <c r="E498" t="inlineStr">
        <is>
          <t>Pre-Rolls</t>
        </is>
      </c>
      <c r="F498" t="inlineStr">
        <is>
          <t>packs</t>
        </is>
      </c>
      <c r="G498" t="inlineStr">
        <is>
          <t>Sativa</t>
        </is>
      </c>
      <c r="H498" t="inlineStr">
        <is>
          <t>3g</t>
        </is>
      </c>
      <c r="I498" t="inlineStr">
        <is>
          <t>18</t>
        </is>
      </c>
      <c r="J498" t="inlineStr"/>
      <c r="K498" t="inlineStr"/>
      <c r="L498" t="inlineStr">
        <is>
          <t>6a0b7d36d217c2000772474b</t>
        </is>
      </c>
      <c r="M498" t="inlineStr">
        <is>
          <t>Shake/Trim (prepackaged)</t>
        </is>
      </c>
      <c r="N498" t="inlineStr">
        <is>
          <t>Hyman 3 Pack Prerolls</t>
        </is>
      </c>
      <c r="O498" t="inlineStr">
        <is>
          <t>https://shoppure.com/stores/pure-oxford-rec/product/hyman-rolled-n-ready-3-pack-prerolls-kevin-nash-wolf-pac</t>
        </is>
      </c>
      <c r="P498" t="n">
        <v>0</v>
      </c>
      <c r="Q498" t="n">
        <v>0</v>
      </c>
      <c r="R498" t="n">
        <v>1</v>
      </c>
      <c r="S498" t="n">
        <v>0</v>
      </c>
      <c r="T498" t="n">
        <v>0</v>
      </c>
      <c r="U498" t="n">
        <v>0</v>
      </c>
      <c r="V498" t="n">
        <v>0</v>
      </c>
      <c r="W498" t="n">
        <v>0</v>
      </c>
      <c r="X498" t="n">
        <v>0</v>
      </c>
      <c r="Y498" t="n">
        <v>0</v>
      </c>
      <c r="Z498">
        <f>SUM(P498,Q498,U498,V498,X498,Y498)</f>
        <v/>
      </c>
      <c r="AA498">
        <f>SUM(R498,S498,T498,W498)</f>
        <v/>
      </c>
      <c r="AB498">
        <f>3*Z498+AA498</f>
        <v/>
      </c>
    </row>
    <row r="499">
      <c r="A499" t="inlineStr">
        <is>
          <t>Oxford</t>
        </is>
      </c>
      <c r="B499" t="inlineStr">
        <is>
          <t>69eb78554bbb930fa2012c74</t>
        </is>
      </c>
      <c r="C499" t="inlineStr">
        <is>
          <t>Swerve 15 Pack Infused Prerolls - Tropical Sunrise</t>
        </is>
      </c>
      <c r="D499" t="inlineStr">
        <is>
          <t>Swerve 15 Pack Infused Prerolls</t>
        </is>
      </c>
      <c r="E499" t="inlineStr">
        <is>
          <t>Pre-Rolls</t>
        </is>
      </c>
      <c r="F499" t="inlineStr">
        <is>
          <t>infused-pre-roll-packs</t>
        </is>
      </c>
      <c r="G499" t="inlineStr">
        <is>
          <t>Hybrid</t>
        </is>
      </c>
      <c r="H499" t="inlineStr">
        <is>
          <t>15g</t>
        </is>
      </c>
      <c r="I499" t="inlineStr">
        <is>
          <t>20</t>
        </is>
      </c>
      <c r="J499" t="inlineStr"/>
      <c r="K499" t="inlineStr"/>
      <c r="L499" t="inlineStr">
        <is>
          <t>69eb86d4567b260007c24519</t>
        </is>
      </c>
      <c r="M499" t="inlineStr">
        <is>
          <t>Inhalable Compound Concentrate (each)</t>
        </is>
      </c>
      <c r="N499" t="inlineStr">
        <is>
          <t>Swerve 15 Pack Infused Prerolls</t>
        </is>
      </c>
      <c r="O499" t="inlineStr">
        <is>
          <t>https://shoppure.com/stores/pure-oxford-rec/product/swerve-15-pack-infused-prerolls-tropical-sunrise</t>
        </is>
      </c>
      <c r="P499" t="n">
        <v>0</v>
      </c>
      <c r="Q499" t="n">
        <v>0</v>
      </c>
      <c r="R499" t="n">
        <v>1</v>
      </c>
      <c r="S499" t="n">
        <v>0</v>
      </c>
      <c r="T499" t="n">
        <v>0</v>
      </c>
      <c r="U499" t="n">
        <v>0</v>
      </c>
      <c r="V499" t="n">
        <v>0</v>
      </c>
      <c r="W499" t="n">
        <v>0</v>
      </c>
      <c r="X499" t="n">
        <v>0</v>
      </c>
      <c r="Y499" t="n">
        <v>0</v>
      </c>
      <c r="Z499">
        <f>SUM(P499,Q499,U499,V499,X499,Y499)</f>
        <v/>
      </c>
      <c r="AA499">
        <f>SUM(R499,S499,T499,W499)</f>
        <v/>
      </c>
      <c r="AB499">
        <f>3*Z499+AA499</f>
        <v/>
      </c>
    </row>
    <row r="500">
      <c r="A500" t="inlineStr">
        <is>
          <t>Oxford</t>
        </is>
      </c>
      <c r="B500" t="inlineStr">
        <is>
          <t>6a36b1ebba39ddb5356fedc8</t>
        </is>
      </c>
      <c r="C500" t="inlineStr">
        <is>
          <t>Paczki Live Rosin Donut - Super Lemon Haze x Very Cherry x Hynostank</t>
        </is>
      </c>
      <c r="D500" t="inlineStr">
        <is>
          <t>Paczki 1.5g Live Rosin Donut</t>
        </is>
      </c>
      <c r="E500" t="inlineStr">
        <is>
          <t>Pre-Rolls</t>
        </is>
      </c>
      <c r="F500" t="inlineStr">
        <is>
          <t>infused</t>
        </is>
      </c>
      <c r="G500" t="inlineStr">
        <is>
          <t>Hybrid</t>
        </is>
      </c>
      <c r="H500" t="inlineStr">
        <is>
          <t>1.5g</t>
        </is>
      </c>
      <c r="I500" t="inlineStr">
        <is>
          <t>20</t>
        </is>
      </c>
      <c r="J500" t="inlineStr"/>
      <c r="K500" t="inlineStr"/>
      <c r="L500" t="inlineStr">
        <is>
          <t>6a314b1fc9db7c0007e315db</t>
        </is>
      </c>
      <c r="M500" t="inlineStr">
        <is>
          <t>Inhalable Compound Concentrate (each)</t>
        </is>
      </c>
      <c r="N500" t="inlineStr">
        <is>
          <t>Paczki 1.5g Live Rosin Donut</t>
        </is>
      </c>
      <c r="O500" t="inlineStr">
        <is>
          <t>https://shoppure.com/stores/pure-oxford-rec/product/paczki-live-rosin-donut-super-lemon-haze-x-very-cherry-x-hynostank</t>
        </is>
      </c>
      <c r="P500" t="n">
        <v>0</v>
      </c>
      <c r="Q500" t="n">
        <v>0</v>
      </c>
      <c r="R500" t="n">
        <v>1</v>
      </c>
      <c r="S500" t="n">
        <v>0</v>
      </c>
      <c r="T500" t="n">
        <v>0</v>
      </c>
      <c r="U500" t="n">
        <v>0</v>
      </c>
      <c r="V500" t="n">
        <v>0</v>
      </c>
      <c r="W500" t="n">
        <v>0</v>
      </c>
      <c r="X500" t="n">
        <v>0</v>
      </c>
      <c r="Y500" t="n">
        <v>0</v>
      </c>
      <c r="Z500">
        <f>SUM(P500,Q500,U500,V500,X500,Y500)</f>
        <v/>
      </c>
      <c r="AA500">
        <f>SUM(R500,S500,T500,W500)</f>
        <v/>
      </c>
      <c r="AB500">
        <f>3*Z500+AA500</f>
        <v/>
      </c>
    </row>
    <row r="501">
      <c r="A501" t="inlineStr">
        <is>
          <t>Oxford</t>
        </is>
      </c>
      <c r="B501" t="inlineStr">
        <is>
          <t>69e63a22314ab077c5f44aaf</t>
        </is>
      </c>
      <c r="C501" t="inlineStr">
        <is>
          <t>Baby Jeeter Mimosa Infused Pre-Roll 5-pack | 2.5g</t>
        </is>
      </c>
      <c r="D501" t="inlineStr">
        <is>
          <t>Jeeter</t>
        </is>
      </c>
      <c r="E501" t="inlineStr">
        <is>
          <t>Pre-Rolls</t>
        </is>
      </c>
      <c r="F501" t="inlineStr">
        <is>
          <t>infused-pre-roll-packs</t>
        </is>
      </c>
      <c r="G501" t="inlineStr">
        <is>
          <t>Sativa</t>
        </is>
      </c>
      <c r="H501" t="inlineStr">
        <is>
          <t>2.5g</t>
        </is>
      </c>
      <c r="I501" t="inlineStr">
        <is>
          <t>30</t>
        </is>
      </c>
      <c r="J501" t="inlineStr"/>
      <c r="K501" t="inlineStr"/>
      <c r="L501" t="inlineStr">
        <is>
          <t>67f3ecda2ea04400079323bb</t>
        </is>
      </c>
      <c r="M501" t="inlineStr">
        <is>
          <t>Infused Pre-Rolls</t>
        </is>
      </c>
      <c r="N501" t="inlineStr">
        <is>
          <t>Baby Jeeter</t>
        </is>
      </c>
      <c r="O501" t="inlineStr">
        <is>
          <t>https://shoppure.com/stores/pure-oxford-rec/product/baby-jeeter-mimosa-infused-pre-roll-5-pack-2-5g-64083</t>
        </is>
      </c>
      <c r="P501" t="n">
        <v>0</v>
      </c>
      <c r="Q501" t="n">
        <v>0</v>
      </c>
      <c r="R501" t="n">
        <v>0</v>
      </c>
      <c r="S501" t="n">
        <v>0</v>
      </c>
      <c r="T501" t="n">
        <v>0</v>
      </c>
      <c r="U501" t="n">
        <v>0</v>
      </c>
      <c r="V501" t="n">
        <v>0</v>
      </c>
      <c r="W501" t="n">
        <v>0</v>
      </c>
      <c r="X501" t="n">
        <v>0</v>
      </c>
      <c r="Y501" t="n">
        <v>0</v>
      </c>
      <c r="Z501">
        <f>SUM(P501,Q501,U501,V501,X501,Y501)</f>
        <v/>
      </c>
      <c r="AA501">
        <f>SUM(R501,S501,T501,W501)</f>
        <v/>
      </c>
      <c r="AB501">
        <f>3*Z501+AA501</f>
        <v/>
      </c>
    </row>
    <row r="502">
      <c r="A502" t="inlineStr">
        <is>
          <t>Oxford</t>
        </is>
      </c>
      <c r="B502" t="inlineStr">
        <is>
          <t>65b2ab1745086e0001c3d388</t>
        </is>
      </c>
      <c r="C502" t="inlineStr">
        <is>
          <t>Better Bee - Moon Stix Preroll - Tropicana Cookie</t>
        </is>
      </c>
      <c r="D502" t="inlineStr">
        <is>
          <t>Better Bee Moon Stix 1.5g Preroll</t>
        </is>
      </c>
      <c r="E502" t="inlineStr">
        <is>
          <t>Pre-Rolls</t>
        </is>
      </c>
      <c r="F502" t="inlineStr">
        <is>
          <t>infused</t>
        </is>
      </c>
      <c r="G502" t="inlineStr">
        <is>
          <t>Sativa-Hybrid</t>
        </is>
      </c>
      <c r="H502" t="inlineStr">
        <is>
          <t>1.5g</t>
        </is>
      </c>
      <c r="I502" t="inlineStr">
        <is>
          <t>10</t>
        </is>
      </c>
      <c r="J502" t="inlineStr"/>
      <c r="K502" t="inlineStr"/>
      <c r="L502" t="inlineStr">
        <is>
          <t>6594bb7b90c29b0007ed8bf5</t>
        </is>
      </c>
      <c r="M502" t="inlineStr">
        <is>
          <t>Inhalable Compound Concentrate (each)</t>
        </is>
      </c>
      <c r="N502" t="inlineStr">
        <is>
          <t>Better Bee Moon Stix 1.5g Preroll</t>
        </is>
      </c>
      <c r="O502" t="inlineStr">
        <is>
          <t>https://shoppure.com/stores/pure-oxford-rec/product/better-bee-moon-stix-preroll-tropicana-cookie</t>
        </is>
      </c>
      <c r="P502" t="n">
        <v>0</v>
      </c>
      <c r="Q502" t="n">
        <v>0</v>
      </c>
      <c r="R502" t="n">
        <v>1</v>
      </c>
      <c r="S502" t="n">
        <v>0</v>
      </c>
      <c r="T502" t="n">
        <v>0</v>
      </c>
      <c r="U502" t="n">
        <v>0</v>
      </c>
      <c r="V502" t="n">
        <v>0</v>
      </c>
      <c r="W502" t="n">
        <v>0</v>
      </c>
      <c r="X502" t="n">
        <v>0</v>
      </c>
      <c r="Y502" t="n">
        <v>0</v>
      </c>
      <c r="Z502">
        <f>SUM(P502,Q502,U502,V502,X502,Y502)</f>
        <v/>
      </c>
      <c r="AA502">
        <f>SUM(R502,S502,T502,W502)</f>
        <v/>
      </c>
      <c r="AB502">
        <f>3*Z502+AA502</f>
        <v/>
      </c>
    </row>
    <row r="503">
      <c r="A503" t="inlineStr">
        <is>
          <t>Oxford</t>
        </is>
      </c>
      <c r="B503" t="inlineStr">
        <is>
          <t>69b85c534cf5423a716b6e7c</t>
        </is>
      </c>
      <c r="C503" t="inlineStr">
        <is>
          <t>Cali-Blaze | Donut Blunt Dragon Fruit | Infused Blunt</t>
        </is>
      </c>
      <c r="D503" t="inlineStr">
        <is>
          <t>Cali Blaze 1.2g Donut</t>
        </is>
      </c>
      <c r="E503" t="inlineStr">
        <is>
          <t>Pre-Rolls</t>
        </is>
      </c>
      <c r="F503" t="inlineStr">
        <is>
          <t>infused</t>
        </is>
      </c>
      <c r="G503" t="inlineStr">
        <is>
          <t>Hybrid</t>
        </is>
      </c>
      <c r="H503" t="inlineStr">
        <is>
          <t>1.2g</t>
        </is>
      </c>
      <c r="I503" t="inlineStr">
        <is>
          <t>10</t>
        </is>
      </c>
      <c r="J503" t="inlineStr"/>
      <c r="K503" t="inlineStr"/>
      <c r="L503" t="inlineStr">
        <is>
          <t>6956988fe370330007558366</t>
        </is>
      </c>
      <c r="M503" t="inlineStr">
        <is>
          <t>Inhalable Compound Concentrate (each)</t>
        </is>
      </c>
      <c r="N503" t="inlineStr">
        <is>
          <t>Cali Blaze 1.2g Donut</t>
        </is>
      </c>
      <c r="O503" t="inlineStr">
        <is>
          <t>https://shoppure.com/stores/pure-oxford-rec/product/cali-blaze-donut-blunt-dragon-fruit-infused-blunt</t>
        </is>
      </c>
      <c r="P503" t="n">
        <v>0</v>
      </c>
      <c r="Q503" t="n">
        <v>0</v>
      </c>
      <c r="R503" t="n">
        <v>1</v>
      </c>
      <c r="S503" t="n">
        <v>0</v>
      </c>
      <c r="T503" t="n">
        <v>0</v>
      </c>
      <c r="U503" t="n">
        <v>0</v>
      </c>
      <c r="V503" t="n">
        <v>0</v>
      </c>
      <c r="W503" t="n">
        <v>0</v>
      </c>
      <c r="X503" t="n">
        <v>0</v>
      </c>
      <c r="Y503" t="n">
        <v>0</v>
      </c>
      <c r="Z503">
        <f>SUM(P503,Q503,U503,V503,X503,Y503)</f>
        <v/>
      </c>
      <c r="AA503">
        <f>SUM(R503,S503,T503,W503)</f>
        <v/>
      </c>
      <c r="AB503">
        <f>3*Z503+AA503</f>
        <v/>
      </c>
    </row>
    <row r="504">
      <c r="A504" t="inlineStr">
        <is>
          <t>Oxford</t>
        </is>
      </c>
      <c r="B504" t="inlineStr">
        <is>
          <t>65fc4b412a03ff000154d3a1</t>
        </is>
      </c>
      <c r="C504" t="inlineStr">
        <is>
          <t>Terp Kings Infused Preroll - Watermelon Bubblegum</t>
        </is>
      </c>
      <c r="D504" t="inlineStr">
        <is>
          <t>Terp Kings 1g Infused Prerolls</t>
        </is>
      </c>
      <c r="E504" t="inlineStr">
        <is>
          <t>Pre-Rolls</t>
        </is>
      </c>
      <c r="F504" t="inlineStr">
        <is>
          <t>infused</t>
        </is>
      </c>
      <c r="G504" t="inlineStr">
        <is>
          <t>Hybrid</t>
        </is>
      </c>
      <c r="H504" t="inlineStr">
        <is>
          <t>1g</t>
        </is>
      </c>
      <c r="I504" t="inlineStr">
        <is>
          <t>3</t>
        </is>
      </c>
      <c r="J504" t="inlineStr"/>
      <c r="K504" t="inlineStr"/>
      <c r="L504" t="inlineStr">
        <is>
          <t>65d5622354305b000720bdc6</t>
        </is>
      </c>
      <c r="M504" t="inlineStr">
        <is>
          <t>Inhalable Compound Concentrate (each)</t>
        </is>
      </c>
      <c r="N504" t="inlineStr">
        <is>
          <t>Terp Kings 1g Infused Prerolls</t>
        </is>
      </c>
      <c r="O504" t="inlineStr">
        <is>
          <t>https://shoppure.com/stores/pure-oxford-rec/product/terp-kings-infused-preroll-watermelon-bubblegum</t>
        </is>
      </c>
      <c r="P504" t="n">
        <v>0</v>
      </c>
      <c r="Q504" t="n">
        <v>0</v>
      </c>
      <c r="R504" t="n">
        <v>1</v>
      </c>
      <c r="S504" t="n">
        <v>0</v>
      </c>
      <c r="T504" t="n">
        <v>0</v>
      </c>
      <c r="U504" t="n">
        <v>0</v>
      </c>
      <c r="V504" t="n">
        <v>0</v>
      </c>
      <c r="W504" t="n">
        <v>0</v>
      </c>
      <c r="X504" t="n">
        <v>0</v>
      </c>
      <c r="Y504" t="n">
        <v>0</v>
      </c>
      <c r="Z504">
        <f>SUM(P504,Q504,U504,V504,X504,Y504)</f>
        <v/>
      </c>
      <c r="AA504">
        <f>SUM(R504,S504,T504,W504)</f>
        <v/>
      </c>
      <c r="AB504">
        <f>3*Z504+AA504</f>
        <v/>
      </c>
    </row>
    <row r="505">
      <c r="A505" t="inlineStr">
        <is>
          <t>Oxford</t>
        </is>
      </c>
      <c r="B505" t="inlineStr">
        <is>
          <t>6aaa1befeb318900078d0244</t>
        </is>
      </c>
      <c r="C505" t="inlineStr">
        <is>
          <t>Swisher 5 Pack Mini Infused Blunts - Blueberry Pie</t>
        </is>
      </c>
      <c r="D505" t="inlineStr">
        <is>
          <t>Swisher 5 Pk Infused Blunt</t>
        </is>
      </c>
      <c r="E505" t="inlineStr">
        <is>
          <t>Pre-Rolls</t>
        </is>
      </c>
      <c r="F505" t="inlineStr">
        <is>
          <t>infused-pre-roll-packs</t>
        </is>
      </c>
      <c r="G505" t="inlineStr">
        <is>
          <t>Indica-Hybrid</t>
        </is>
      </c>
      <c r="H505" t="inlineStr">
        <is>
          <t>2.5g</t>
        </is>
      </c>
      <c r="I505" t="inlineStr">
        <is>
          <t>16</t>
        </is>
      </c>
      <c r="J505" t="inlineStr"/>
      <c r="K505" t="inlineStr"/>
      <c r="L505" t="inlineStr">
        <is>
          <t>6aaa31f568cba600073c31c7</t>
        </is>
      </c>
      <c r="M505" t="inlineStr">
        <is>
          <t>Inhalable Compound Concentrate (each)</t>
        </is>
      </c>
      <c r="N505" t="inlineStr">
        <is>
          <t>Swisher 5 Pk Infused Blunt</t>
        </is>
      </c>
      <c r="O505" t="inlineStr">
        <is>
          <t>https://shoppure.com/stores/pure-oxford-rec/product/swisher-5-pack-mini-infused-blunts-blueberry-pie</t>
        </is>
      </c>
      <c r="P505" t="n">
        <v>0</v>
      </c>
      <c r="Q505" t="n">
        <v>0</v>
      </c>
      <c r="R505" t="n">
        <v>1</v>
      </c>
      <c r="S505" t="n">
        <v>0</v>
      </c>
      <c r="T505" t="n">
        <v>0</v>
      </c>
      <c r="U505" t="n">
        <v>0</v>
      </c>
      <c r="V505" t="n">
        <v>0</v>
      </c>
      <c r="W505" t="n">
        <v>0</v>
      </c>
      <c r="X505" t="n">
        <v>0</v>
      </c>
      <c r="Y505" t="n">
        <v>0</v>
      </c>
      <c r="Z505">
        <f>SUM(P505,Q505,U505,V505,X505,Y505)</f>
        <v/>
      </c>
      <c r="AA505">
        <f>SUM(R505,S505,T505,W505)</f>
        <v/>
      </c>
      <c r="AB505">
        <f>3*Z505+AA505</f>
        <v/>
      </c>
    </row>
    <row r="506">
      <c r="A506" t="inlineStr">
        <is>
          <t>Oxford</t>
        </is>
      </c>
      <c r="B506" t="inlineStr">
        <is>
          <t>67dc8b6392d252cc80e5437f</t>
        </is>
      </c>
      <c r="C506" t="inlineStr">
        <is>
          <t>Mitten Extracts 5 Pack Infused Preroll - Hybrid - Lemon Cherry Gelato</t>
        </is>
      </c>
      <c r="D506" t="inlineStr">
        <is>
          <t>Mitten 5 Pack Prerolls</t>
        </is>
      </c>
      <c r="E506" t="inlineStr">
        <is>
          <t>Pre-Rolls</t>
        </is>
      </c>
      <c r="F506" t="inlineStr">
        <is>
          <t>infused-pre-roll-packs</t>
        </is>
      </c>
      <c r="G506" t="inlineStr">
        <is>
          <t>Hybrid</t>
        </is>
      </c>
      <c r="H506" t="inlineStr">
        <is>
          <t>1/8oz</t>
        </is>
      </c>
      <c r="I506" t="inlineStr">
        <is>
          <t>25</t>
        </is>
      </c>
      <c r="J506" t="inlineStr"/>
      <c r="K506" t="inlineStr"/>
      <c r="L506" t="inlineStr">
        <is>
          <t>67dc937c87aa7f0007183480</t>
        </is>
      </c>
      <c r="M506" t="inlineStr">
        <is>
          <t>Inhalable Compound Concentrate (each)</t>
        </is>
      </c>
      <c r="N506" t="inlineStr">
        <is>
          <t>Mitten 5 Pack Prerolls</t>
        </is>
      </c>
      <c r="O506" t="inlineStr">
        <is>
          <t>https://shoppure.com/stores/pure-oxford-rec/product/mitten-extracts-5-pack-infused-preroll-hybrid-lemon-cherry-gelato</t>
        </is>
      </c>
      <c r="P506" t="n">
        <v>0</v>
      </c>
      <c r="Q506" t="n">
        <v>0</v>
      </c>
      <c r="R506" t="n">
        <v>1</v>
      </c>
      <c r="S506" t="n">
        <v>0</v>
      </c>
      <c r="T506" t="n">
        <v>1</v>
      </c>
      <c r="U506" t="n">
        <v>0</v>
      </c>
      <c r="V506" t="n">
        <v>0</v>
      </c>
      <c r="W506" t="n">
        <v>0</v>
      </c>
      <c r="X506" t="n">
        <v>0</v>
      </c>
      <c r="Y506" t="n">
        <v>0</v>
      </c>
      <c r="Z506">
        <f>SUM(P506,Q506,U506,V506,X506,Y506)</f>
        <v/>
      </c>
      <c r="AA506">
        <f>SUM(R506,S506,T506,W506)</f>
        <v/>
      </c>
      <c r="AB506">
        <f>3*Z506+AA506</f>
        <v/>
      </c>
    </row>
    <row r="507">
      <c r="A507" t="inlineStr">
        <is>
          <t>Oxford</t>
        </is>
      </c>
      <c r="B507" t="inlineStr">
        <is>
          <t>6956eba2ca0303d496d3ac3f</t>
        </is>
      </c>
      <c r="C507" t="inlineStr">
        <is>
          <t>Stiiizy 5 Pack Prerolls - Super Lemon Haze</t>
        </is>
      </c>
      <c r="D507" t="inlineStr">
        <is>
          <t>Stiiizy 5 Pack Prerolls</t>
        </is>
      </c>
      <c r="E507" t="inlineStr">
        <is>
          <t>Pre-Rolls</t>
        </is>
      </c>
      <c r="F507" t="inlineStr">
        <is>
          <t>infused-pre-roll-packs</t>
        </is>
      </c>
      <c r="G507" t="inlineStr">
        <is>
          <t>Sativa</t>
        </is>
      </c>
      <c r="H507" t="inlineStr">
        <is>
          <t>2.5g</t>
        </is>
      </c>
      <c r="I507" t="inlineStr">
        <is>
          <t>27</t>
        </is>
      </c>
      <c r="J507" t="inlineStr"/>
      <c r="K507" t="inlineStr"/>
      <c r="L507" t="inlineStr">
        <is>
          <t>6956f8e9e3703300075b9157</t>
        </is>
      </c>
      <c r="M507" t="inlineStr">
        <is>
          <t>Inhalable Compound Concentrate (each)</t>
        </is>
      </c>
      <c r="N507" t="inlineStr">
        <is>
          <t>Stiiizy 5 Pack Prerolls</t>
        </is>
      </c>
      <c r="O507" t="inlineStr">
        <is>
          <t>https://shoppure.com/stores/pure-oxford-rec/product/stiiizy-5-pack-prerolls-super-lemon-haze</t>
        </is>
      </c>
      <c r="P507" t="n">
        <v>0</v>
      </c>
      <c r="Q507" t="n">
        <v>0</v>
      </c>
      <c r="R507" t="n">
        <v>1</v>
      </c>
      <c r="S507" t="n">
        <v>0</v>
      </c>
      <c r="T507" t="n">
        <v>0</v>
      </c>
      <c r="U507" t="n">
        <v>0</v>
      </c>
      <c r="V507" t="n">
        <v>0</v>
      </c>
      <c r="W507" t="n">
        <v>0</v>
      </c>
      <c r="X507" t="n">
        <v>0</v>
      </c>
      <c r="Y507" t="n">
        <v>0</v>
      </c>
      <c r="Z507">
        <f>SUM(P507,Q507,U507,V507,X507,Y507)</f>
        <v/>
      </c>
      <c r="AA507">
        <f>SUM(R507,S507,T507,W507)</f>
        <v/>
      </c>
      <c r="AB507">
        <f>3*Z507+AA507</f>
        <v/>
      </c>
    </row>
    <row r="508">
      <c r="A508" t="inlineStr">
        <is>
          <t>Oxford</t>
        </is>
      </c>
      <c r="B508" t="inlineStr">
        <is>
          <t>6ada6cf031608000223a1393</t>
        </is>
      </c>
      <c r="C508" t="inlineStr">
        <is>
          <t>Blaze Runner Preroll - Strawberry Parfait</t>
        </is>
      </c>
      <c r="D508" t="inlineStr">
        <is>
          <t>Blaze Runner 1g Preroll</t>
        </is>
      </c>
      <c r="E508" t="inlineStr">
        <is>
          <t>Pre-Rolls</t>
        </is>
      </c>
      <c r="F508" t="inlineStr">
        <is>
          <t>singles</t>
        </is>
      </c>
      <c r="G508" t="inlineStr">
        <is>
          <t>N/A</t>
        </is>
      </c>
      <c r="H508" t="inlineStr">
        <is>
          <t>1g</t>
        </is>
      </c>
      <c r="I508" t="inlineStr">
        <is>
          <t>1</t>
        </is>
      </c>
      <c r="J508" t="inlineStr"/>
      <c r="K508" t="inlineStr"/>
      <c r="L508" t="inlineStr">
        <is>
          <t>6a78f42ef913900007ef0b5b</t>
        </is>
      </c>
      <c r="M508" t="inlineStr">
        <is>
          <t>Pre-Rolls</t>
        </is>
      </c>
      <c r="N508" t="inlineStr">
        <is>
          <t>Blaze Runner 1g Preroll</t>
        </is>
      </c>
      <c r="O508" t="inlineStr">
        <is>
          <t>https://shoppure.com/stores/pure-oxford-rec/product/blaze-runner-preroll-strawberry-parfait</t>
        </is>
      </c>
      <c r="P508" t="n">
        <v>0</v>
      </c>
      <c r="Q508" t="n">
        <v>0</v>
      </c>
      <c r="R508" t="n">
        <v>1</v>
      </c>
      <c r="S508" t="n">
        <v>0</v>
      </c>
      <c r="T508" t="n">
        <v>0</v>
      </c>
      <c r="U508" t="n">
        <v>1</v>
      </c>
      <c r="V508" t="n">
        <v>0</v>
      </c>
      <c r="W508" t="n">
        <v>0</v>
      </c>
      <c r="X508" t="n">
        <v>0</v>
      </c>
      <c r="Y508" t="n">
        <v>0</v>
      </c>
      <c r="Z508">
        <f>SUM(P508,Q508,U508,V508,X508,Y508)</f>
        <v/>
      </c>
      <c r="AA508">
        <f>SUM(R508,S508,T508,W508)</f>
        <v/>
      </c>
      <c r="AB508">
        <f>3*Z508+AA508</f>
        <v/>
      </c>
    </row>
    <row r="509">
      <c r="A509" t="inlineStr">
        <is>
          <t>Oxford</t>
        </is>
      </c>
      <c r="B509" t="inlineStr">
        <is>
          <t>6ab412de9714cb0007222708</t>
        </is>
      </c>
      <c r="C509" t="inlineStr">
        <is>
          <t>Cali Blaze 3 Pack Tarantula - Mojito</t>
        </is>
      </c>
      <c r="D509" t="inlineStr">
        <is>
          <t>Cali Blaze 3 Pack Tarantula</t>
        </is>
      </c>
      <c r="E509" t="inlineStr">
        <is>
          <t>Pre-Rolls</t>
        </is>
      </c>
      <c r="F509" t="inlineStr">
        <is>
          <t>infused-pre-roll-packs</t>
        </is>
      </c>
      <c r="G509" t="inlineStr">
        <is>
          <t>Hybrid</t>
        </is>
      </c>
      <c r="H509" t="inlineStr">
        <is>
          <t>3g</t>
        </is>
      </c>
      <c r="I509" t="inlineStr">
        <is>
          <t>15</t>
        </is>
      </c>
      <c r="J509" t="inlineStr"/>
      <c r="K509" t="inlineStr"/>
      <c r="L509" t="inlineStr">
        <is>
          <t>6ab4234d5396850007b6b2d0</t>
        </is>
      </c>
      <c r="M509" t="inlineStr">
        <is>
          <t>Inhalable Compound Concentrate (each)</t>
        </is>
      </c>
      <c r="N509" t="inlineStr">
        <is>
          <t>Cali Blaze 3 Pack Tarantula</t>
        </is>
      </c>
      <c r="O509" t="inlineStr">
        <is>
          <t>https://shoppure.com/stores/pure-oxford-rec/product/cali-blaze-3-pack-tarantula-mojito</t>
        </is>
      </c>
      <c r="P509" t="n">
        <v>0</v>
      </c>
      <c r="Q509" t="n">
        <v>0</v>
      </c>
      <c r="R509" t="n">
        <v>1</v>
      </c>
      <c r="S509" t="n">
        <v>0</v>
      </c>
      <c r="T509" t="n">
        <v>0</v>
      </c>
      <c r="U509" t="n">
        <v>0</v>
      </c>
      <c r="V509" t="n">
        <v>0</v>
      </c>
      <c r="W509" t="n">
        <v>0</v>
      </c>
      <c r="X509" t="n">
        <v>0</v>
      </c>
      <c r="Y509" t="n">
        <v>0</v>
      </c>
      <c r="Z509">
        <f>SUM(P509,Q509,U509,V509,X509,Y509)</f>
        <v/>
      </c>
      <c r="AA509">
        <f>SUM(R509,S509,T509,W509)</f>
        <v/>
      </c>
      <c r="AB509">
        <f>3*Z509+AA509</f>
        <v/>
      </c>
    </row>
    <row r="510">
      <c r="A510" t="inlineStr">
        <is>
          <t>Oxford</t>
        </is>
      </c>
      <c r="B510" t="inlineStr">
        <is>
          <t>6aac91415434620007de6bd2</t>
        </is>
      </c>
      <c r="C510" t="inlineStr">
        <is>
          <t>Blaze Runner Preroll - Elderberry Kush</t>
        </is>
      </c>
      <c r="D510" t="inlineStr">
        <is>
          <t>Blaze Runner 1g Preroll</t>
        </is>
      </c>
      <c r="E510" t="inlineStr">
        <is>
          <t>Pre-Rolls</t>
        </is>
      </c>
      <c r="F510" t="inlineStr">
        <is>
          <t>singles</t>
        </is>
      </c>
      <c r="G510" t="inlineStr">
        <is>
          <t>Indica-Hybrid</t>
        </is>
      </c>
      <c r="H510" t="inlineStr">
        <is>
          <t>1g</t>
        </is>
      </c>
      <c r="I510" t="inlineStr">
        <is>
          <t>1</t>
        </is>
      </c>
      <c r="J510" t="inlineStr"/>
      <c r="K510" t="inlineStr"/>
      <c r="L510" t="inlineStr">
        <is>
          <t>6a6816fec653680007405a34</t>
        </is>
      </c>
      <c r="M510" t="inlineStr">
        <is>
          <t>Pre-Rolls</t>
        </is>
      </c>
      <c r="N510" t="inlineStr">
        <is>
          <t>Blaze Runner 1g Preroll</t>
        </is>
      </c>
      <c r="O510" t="inlineStr">
        <is>
          <t>https://shoppure.com/stores/pure-oxford-rec/product/blaze-runner-preroll-elderberry-kush</t>
        </is>
      </c>
      <c r="P510" t="n">
        <v>0</v>
      </c>
      <c r="Q510" t="n">
        <v>0</v>
      </c>
      <c r="R510" t="n">
        <v>1</v>
      </c>
      <c r="S510" t="n">
        <v>0</v>
      </c>
      <c r="T510" t="n">
        <v>0</v>
      </c>
      <c r="U510" t="n">
        <v>0</v>
      </c>
      <c r="V510" t="n">
        <v>0</v>
      </c>
      <c r="W510" t="n">
        <v>0</v>
      </c>
      <c r="X510" t="n">
        <v>0</v>
      </c>
      <c r="Y510" t="n">
        <v>0</v>
      </c>
      <c r="Z510">
        <f>SUM(P510,Q510,U510,V510,X510,Y510)</f>
        <v/>
      </c>
      <c r="AA510">
        <f>SUM(R510,S510,T510,W510)</f>
        <v/>
      </c>
      <c r="AB510">
        <f>3*Z510+AA510</f>
        <v/>
      </c>
    </row>
    <row r="511">
      <c r="A511" t="inlineStr">
        <is>
          <t>Oxford</t>
        </is>
      </c>
      <c r="B511" t="inlineStr">
        <is>
          <t>6740c64b46d15baace2332ed</t>
        </is>
      </c>
      <c r="C511" t="inlineStr">
        <is>
          <t>Jibberz Infused Preroll - Wild Strawberry</t>
        </is>
      </c>
      <c r="D511" t="inlineStr">
        <is>
          <t>Jibberz 1g Infused Preroll</t>
        </is>
      </c>
      <c r="E511" t="inlineStr">
        <is>
          <t>Pre-Rolls</t>
        </is>
      </c>
      <c r="F511" t="inlineStr">
        <is>
          <t>infused</t>
        </is>
      </c>
      <c r="G511" t="inlineStr">
        <is>
          <t>Hybrid</t>
        </is>
      </c>
      <c r="H511" t="inlineStr">
        <is>
          <t>1g</t>
        </is>
      </c>
      <c r="I511" t="inlineStr">
        <is>
          <t>3</t>
        </is>
      </c>
      <c r="J511" t="inlineStr"/>
      <c r="K511" t="inlineStr"/>
      <c r="L511" t="inlineStr">
        <is>
          <t>673fd54ed124940007e1f02f</t>
        </is>
      </c>
      <c r="M511" t="inlineStr">
        <is>
          <t>Inhalable Compound Concentrate (each)</t>
        </is>
      </c>
      <c r="N511" t="inlineStr">
        <is>
          <t>Jibberz 1g Infused Preroll</t>
        </is>
      </c>
      <c r="O511" t="inlineStr">
        <is>
          <t>https://shoppure.com/stores/pure-oxford-rec/product/jibberz-infused-preroll-wild-strawberry</t>
        </is>
      </c>
      <c r="P511" t="n">
        <v>0</v>
      </c>
      <c r="Q511" t="n">
        <v>0</v>
      </c>
      <c r="R511" t="n">
        <v>1</v>
      </c>
      <c r="S511" t="n">
        <v>0</v>
      </c>
      <c r="T511" t="n">
        <v>0</v>
      </c>
      <c r="U511" t="n">
        <v>0</v>
      </c>
      <c r="V511" t="n">
        <v>0</v>
      </c>
      <c r="W511" t="n">
        <v>0</v>
      </c>
      <c r="X511" t="n">
        <v>0</v>
      </c>
      <c r="Y511" t="n">
        <v>0</v>
      </c>
      <c r="Z511">
        <f>SUM(P511,Q511,U511,V511,X511,Y511)</f>
        <v/>
      </c>
      <c r="AA511">
        <f>SUM(R511,S511,T511,W511)</f>
        <v/>
      </c>
      <c r="AB511">
        <f>3*Z511+AA511</f>
        <v/>
      </c>
    </row>
    <row r="512">
      <c r="A512" t="inlineStr">
        <is>
          <t>Oxford</t>
        </is>
      </c>
      <c r="B512" t="inlineStr">
        <is>
          <t>67af96c4e868b54322786ae5</t>
        </is>
      </c>
      <c r="C512" t="inlineStr">
        <is>
          <t>Raspberry Tarantula | 1g</t>
        </is>
      </c>
      <c r="D512" t="inlineStr">
        <is>
          <t>Cali-Blaze</t>
        </is>
      </c>
      <c r="E512" t="inlineStr">
        <is>
          <t>Pre-Rolls</t>
        </is>
      </c>
      <c r="F512" t="inlineStr">
        <is>
          <t>infused</t>
        </is>
      </c>
      <c r="G512" t="inlineStr">
        <is>
          <t>Indica</t>
        </is>
      </c>
      <c r="H512" t="inlineStr">
        <is>
          <t>1g</t>
        </is>
      </c>
      <c r="I512" t="inlineStr">
        <is>
          <t>5</t>
        </is>
      </c>
      <c r="J512" t="inlineStr"/>
      <c r="K512" t="inlineStr"/>
      <c r="L512" t="inlineStr">
        <is>
          <t>67afcd439b1a4200075197b9</t>
        </is>
      </c>
      <c r="M512" t="inlineStr">
        <is>
          <t>Inhalable Compound Concentrate (each)</t>
        </is>
      </c>
      <c r="N512" t="inlineStr">
        <is>
          <t>Cali Blaze Tarantula</t>
        </is>
      </c>
      <c r="O512" t="inlineStr">
        <is>
          <t>https://shoppure.com/stores/pure-oxford-rec/product/raspberry-tarantula-1g-47455</t>
        </is>
      </c>
      <c r="P512" t="n">
        <v>0</v>
      </c>
      <c r="Q512" t="n">
        <v>0</v>
      </c>
      <c r="R512" t="n">
        <v>0</v>
      </c>
      <c r="S512" t="n">
        <v>0</v>
      </c>
      <c r="T512" t="n">
        <v>0</v>
      </c>
      <c r="U512" t="n">
        <v>0</v>
      </c>
      <c r="V512" t="n">
        <v>0</v>
      </c>
      <c r="W512" t="n">
        <v>0</v>
      </c>
      <c r="X512" t="n">
        <v>0</v>
      </c>
      <c r="Y512" t="n">
        <v>0</v>
      </c>
      <c r="Z512">
        <f>SUM(P512,Q512,U512,V512,X512,Y512)</f>
        <v/>
      </c>
      <c r="AA512">
        <f>SUM(R512,S512,T512,W512)</f>
        <v/>
      </c>
      <c r="AB512">
        <f>3*Z512+AA512</f>
        <v/>
      </c>
    </row>
    <row r="513">
      <c r="A513" t="inlineStr">
        <is>
          <t>Oxford</t>
        </is>
      </c>
      <c r="B513" t="inlineStr">
        <is>
          <t>65b2ab1745086e0001c3d38a</t>
        </is>
      </c>
      <c r="C513" t="inlineStr">
        <is>
          <t>Better Bee - Moon Stix Preroll - White Truffle</t>
        </is>
      </c>
      <c r="D513" t="inlineStr">
        <is>
          <t>Better Bee Moon Stix 1.5g Preroll</t>
        </is>
      </c>
      <c r="E513" t="inlineStr">
        <is>
          <t>Pre-Rolls</t>
        </is>
      </c>
      <c r="F513" t="inlineStr">
        <is>
          <t>infused</t>
        </is>
      </c>
      <c r="G513" t="inlineStr">
        <is>
          <t>Indica</t>
        </is>
      </c>
      <c r="H513" t="inlineStr">
        <is>
          <t>1.5g</t>
        </is>
      </c>
      <c r="I513" t="inlineStr">
        <is>
          <t>10</t>
        </is>
      </c>
      <c r="J513" t="inlineStr"/>
      <c r="K513" t="inlineStr"/>
      <c r="L513" t="inlineStr">
        <is>
          <t>6594bb7c90c29b0007ed8c13</t>
        </is>
      </c>
      <c r="M513" t="inlineStr">
        <is>
          <t>Inhalable Compound Concentrate (each)</t>
        </is>
      </c>
      <c r="N513" t="inlineStr">
        <is>
          <t>Better Bee Moon Stix 1.5g Preroll</t>
        </is>
      </c>
      <c r="O513" t="inlineStr">
        <is>
          <t>https://shoppure.com/stores/pure-oxford-rec/product/better-bee-moon-stix-preroll-white-truffle</t>
        </is>
      </c>
      <c r="P513" t="n">
        <v>0</v>
      </c>
      <c r="Q513" t="n">
        <v>0</v>
      </c>
      <c r="R513" t="n">
        <v>1</v>
      </c>
      <c r="S513" t="n">
        <v>0</v>
      </c>
      <c r="T513" t="n">
        <v>0</v>
      </c>
      <c r="U513" t="n">
        <v>0</v>
      </c>
      <c r="V513" t="n">
        <v>0</v>
      </c>
      <c r="W513" t="n">
        <v>0</v>
      </c>
      <c r="X513" t="n">
        <v>0</v>
      </c>
      <c r="Y513" t="n">
        <v>0</v>
      </c>
      <c r="Z513">
        <f>SUM(P513,Q513,U513,V513,X513,Y513)</f>
        <v/>
      </c>
      <c r="AA513">
        <f>SUM(R513,S513,T513,W513)</f>
        <v/>
      </c>
      <c r="AB513">
        <f>3*Z513+AA513</f>
        <v/>
      </c>
    </row>
    <row r="514">
      <c r="A514" t="inlineStr">
        <is>
          <t>Oxford</t>
        </is>
      </c>
      <c r="B514" t="inlineStr">
        <is>
          <t>6ab412de9714cb0007222707</t>
        </is>
      </c>
      <c r="C514" t="inlineStr">
        <is>
          <t>Cali Blaze 3 Pack Tarantula - Key Lime Pie</t>
        </is>
      </c>
      <c r="D514" t="inlineStr">
        <is>
          <t>Cali Blaze 3 Pack Tarantula</t>
        </is>
      </c>
      <c r="E514" t="inlineStr">
        <is>
          <t>Pre-Rolls</t>
        </is>
      </c>
      <c r="F514" t="inlineStr">
        <is>
          <t>infused-pre-roll-packs</t>
        </is>
      </c>
      <c r="G514" t="inlineStr">
        <is>
          <t>Indica-Hybrid</t>
        </is>
      </c>
      <c r="H514" t="inlineStr">
        <is>
          <t>3g</t>
        </is>
      </c>
      <c r="I514" t="inlineStr">
        <is>
          <t>15</t>
        </is>
      </c>
      <c r="J514" t="inlineStr"/>
      <c r="K514" t="inlineStr"/>
      <c r="L514" t="inlineStr">
        <is>
          <t>6ab4234e5396850007b6b2d4</t>
        </is>
      </c>
      <c r="M514" t="inlineStr">
        <is>
          <t>Inhalable Compound Concentrate (each)</t>
        </is>
      </c>
      <c r="N514" t="inlineStr">
        <is>
          <t>Cali Blaze 3 Pack Tarantula</t>
        </is>
      </c>
      <c r="O514" t="inlineStr">
        <is>
          <t>https://shoppure.com/stores/pure-oxford-rec/product/cali-blaze-3-pack-tarantula-key-lime-pie</t>
        </is>
      </c>
      <c r="P514" t="n">
        <v>0</v>
      </c>
      <c r="Q514" t="n">
        <v>0</v>
      </c>
      <c r="R514" t="n">
        <v>1</v>
      </c>
      <c r="S514" t="n">
        <v>0</v>
      </c>
      <c r="T514" t="n">
        <v>0</v>
      </c>
      <c r="U514" t="n">
        <v>0</v>
      </c>
      <c r="V514" t="n">
        <v>0</v>
      </c>
      <c r="W514" t="n">
        <v>0</v>
      </c>
      <c r="X514" t="n">
        <v>0</v>
      </c>
      <c r="Y514" t="n">
        <v>0</v>
      </c>
      <c r="Z514">
        <f>SUM(P514,Q514,U514,V514,X514,Y514)</f>
        <v/>
      </c>
      <c r="AA514">
        <f>SUM(R514,S514,T514,W514)</f>
        <v/>
      </c>
      <c r="AB514">
        <f>3*Z514+AA514</f>
        <v/>
      </c>
    </row>
    <row r="515">
      <c r="A515" t="inlineStr">
        <is>
          <t>Oxford</t>
        </is>
      </c>
      <c r="B515" t="inlineStr">
        <is>
          <t>69a3ad52e42126474aefd236</t>
        </is>
      </c>
      <c r="C515" t="inlineStr">
        <is>
          <t>Peach Rings (S)</t>
        </is>
      </c>
      <c r="D515" t="inlineStr">
        <is>
          <t>Berry Green 3g Cart</t>
        </is>
      </c>
      <c r="E515" t="inlineStr">
        <is>
          <t>Vaporizers</t>
        </is>
      </c>
      <c r="F515" t="inlineStr">
        <is>
          <t>cartridges</t>
        </is>
      </c>
      <c r="G515" t="inlineStr">
        <is>
          <t>Sativa</t>
        </is>
      </c>
      <c r="H515" t="inlineStr">
        <is>
          <t>3g</t>
        </is>
      </c>
      <c r="I515" t="inlineStr">
        <is>
          <t>12</t>
        </is>
      </c>
      <c r="J515" t="inlineStr">
        <is>
          <t>yes</t>
        </is>
      </c>
      <c r="K515" t="inlineStr"/>
      <c r="L515" t="inlineStr">
        <is>
          <t>694aff6b23ac7f0007d68bfc</t>
        </is>
      </c>
      <c r="M515" t="inlineStr">
        <is>
          <t>Vape Cart</t>
        </is>
      </c>
      <c r="N515" t="inlineStr">
        <is>
          <t>Berry Green 3g Cart</t>
        </is>
      </c>
      <c r="O515" t="inlineStr">
        <is>
          <t>https://shoppure.com/stores/pure-oxford-rec/product/peach-rings-s-68329</t>
        </is>
      </c>
      <c r="P515" t="n">
        <v>0</v>
      </c>
      <c r="Q515" t="n">
        <v>0</v>
      </c>
      <c r="R515" t="n">
        <v>1</v>
      </c>
      <c r="S515" t="n">
        <v>0</v>
      </c>
      <c r="T515" t="n">
        <v>1</v>
      </c>
      <c r="U515" t="n">
        <v>0</v>
      </c>
      <c r="V515" t="n">
        <v>0</v>
      </c>
      <c r="W515" t="n">
        <v>0</v>
      </c>
      <c r="X515" t="n">
        <v>0</v>
      </c>
      <c r="Y515" t="n">
        <v>0</v>
      </c>
      <c r="Z515">
        <f>SUM(P515,Q515,U515,V515,X515,Y515)</f>
        <v/>
      </c>
      <c r="AA515">
        <f>SUM(R515,S515,T515,W515)</f>
        <v/>
      </c>
      <c r="AB515">
        <f>3*Z515+AA515</f>
        <v/>
      </c>
    </row>
    <row r="516">
      <c r="A516" t="inlineStr">
        <is>
          <t>Oxford</t>
        </is>
      </c>
      <c r="B516" t="inlineStr">
        <is>
          <t>6a217450001badb15a971152</t>
        </is>
      </c>
      <c r="C516" t="inlineStr">
        <is>
          <t>Eastside Alchemy Live Hash Rosin Disposable - Too Much Grape</t>
        </is>
      </c>
      <c r="D516" t="inlineStr">
        <is>
          <t>Eastside Alchemy Live Hash Rosin Disposable</t>
        </is>
      </c>
      <c r="E516" t="inlineStr">
        <is>
          <t>Vaporizers</t>
        </is>
      </c>
      <c r="F516" t="inlineStr">
        <is>
          <t>disposables</t>
        </is>
      </c>
      <c r="G516" t="inlineStr">
        <is>
          <t>Hybrid</t>
        </is>
      </c>
      <c r="H516" t="inlineStr">
        <is>
          <t>.5g</t>
        </is>
      </c>
      <c r="I516" t="inlineStr">
        <is>
          <t>45</t>
        </is>
      </c>
      <c r="J516" t="inlineStr">
        <is>
          <t>yes</t>
        </is>
      </c>
      <c r="K516" t="inlineStr"/>
      <c r="L516" t="inlineStr">
        <is>
          <t>69fcb646aad3d4000754110d</t>
        </is>
      </c>
      <c r="M516" t="inlineStr">
        <is>
          <t>Vape Cart</t>
        </is>
      </c>
      <c r="N516" t="inlineStr">
        <is>
          <t>Eastside Alchemy Live Hash Rosin Disposable</t>
        </is>
      </c>
      <c r="O516" t="inlineStr">
        <is>
          <t>https://shoppure.com/stores/pure-oxford-rec/product/eastside-alchemy-live-hash-rosin-disposable-too-much-grape</t>
        </is>
      </c>
      <c r="P516" t="n">
        <v>0</v>
      </c>
      <c r="Q516" t="n">
        <v>0</v>
      </c>
      <c r="R516" t="n">
        <v>1</v>
      </c>
      <c r="S516" t="n">
        <v>0</v>
      </c>
      <c r="T516" t="n">
        <v>0</v>
      </c>
      <c r="U516" t="n">
        <v>0</v>
      </c>
      <c r="V516" t="n">
        <v>0</v>
      </c>
      <c r="W516" t="n">
        <v>0</v>
      </c>
      <c r="X516" t="n">
        <v>0</v>
      </c>
      <c r="Y516" t="n">
        <v>0</v>
      </c>
      <c r="Z516">
        <f>SUM(P516,Q516,U516,V516,X516,Y516)</f>
        <v/>
      </c>
      <c r="AA516">
        <f>SUM(R516,S516,T516,W516)</f>
        <v/>
      </c>
      <c r="AB516">
        <f>3*Z516+AA516</f>
        <v/>
      </c>
    </row>
    <row r="517">
      <c r="A517" t="inlineStr">
        <is>
          <t>Oxford</t>
        </is>
      </c>
      <c r="B517" t="inlineStr">
        <is>
          <t>69597c396f5b9e9070041418</t>
        </is>
      </c>
      <c r="C517" t="inlineStr">
        <is>
          <t>Sour Tangie (S)</t>
        </is>
      </c>
      <c r="D517" t="inlineStr">
        <is>
          <t>Berry Green 3g Cart</t>
        </is>
      </c>
      <c r="E517" t="inlineStr">
        <is>
          <t>Vaporizers</t>
        </is>
      </c>
      <c r="F517" t="inlineStr">
        <is>
          <t>cartridges</t>
        </is>
      </c>
      <c r="G517" t="inlineStr">
        <is>
          <t>Sativa</t>
        </is>
      </c>
      <c r="H517" t="inlineStr">
        <is>
          <t>3g</t>
        </is>
      </c>
      <c r="I517" t="inlineStr">
        <is>
          <t>12</t>
        </is>
      </c>
      <c r="J517" t="inlineStr">
        <is>
          <t>yes</t>
        </is>
      </c>
      <c r="K517" t="inlineStr"/>
      <c r="L517" t="inlineStr">
        <is>
          <t>69597ffcbaff92000768820a</t>
        </is>
      </c>
      <c r="M517" t="inlineStr">
        <is>
          <t>Vape Cart</t>
        </is>
      </c>
      <c r="N517" t="inlineStr">
        <is>
          <t>Berry Green 3g Cart</t>
        </is>
      </c>
      <c r="O517" t="inlineStr">
        <is>
          <t>https://shoppure.com/stores/pure-oxford-rec/product/sour-tangie-s-5964</t>
        </is>
      </c>
      <c r="P517" t="n">
        <v>0</v>
      </c>
      <c r="Q517" t="n">
        <v>0</v>
      </c>
      <c r="R517" t="n">
        <v>1</v>
      </c>
      <c r="S517" t="n">
        <v>0</v>
      </c>
      <c r="T517" t="n">
        <v>1</v>
      </c>
      <c r="U517" t="n">
        <v>0</v>
      </c>
      <c r="V517" t="n">
        <v>0</v>
      </c>
      <c r="W517" t="n">
        <v>0</v>
      </c>
      <c r="X517" t="n">
        <v>0</v>
      </c>
      <c r="Y517" t="n">
        <v>0</v>
      </c>
      <c r="Z517">
        <f>SUM(P517,Q517,U517,V517,X517,Y517)</f>
        <v/>
      </c>
      <c r="AA517">
        <f>SUM(R517,S517,T517,W517)</f>
        <v/>
      </c>
      <c r="AB517">
        <f>3*Z517+AA517</f>
        <v/>
      </c>
    </row>
    <row r="518">
      <c r="A518" t="inlineStr">
        <is>
          <t>Oxford</t>
        </is>
      </c>
      <c r="B518" t="inlineStr">
        <is>
          <t>6a0757b02c91086a212a06ae</t>
        </is>
      </c>
      <c r="C518" t="inlineStr">
        <is>
          <t>Berry Green - Cart - Miami Mint</t>
        </is>
      </c>
      <c r="D518" t="inlineStr">
        <is>
          <t>Berry Green 3g Cart</t>
        </is>
      </c>
      <c r="E518" t="inlineStr">
        <is>
          <t>Vaporizers</t>
        </is>
      </c>
      <c r="F518" t="inlineStr">
        <is>
          <t>cartridges</t>
        </is>
      </c>
      <c r="G518" t="inlineStr">
        <is>
          <t>Hybrid</t>
        </is>
      </c>
      <c r="H518" t="inlineStr">
        <is>
          <t>3g</t>
        </is>
      </c>
      <c r="I518" t="inlineStr">
        <is>
          <t>12</t>
        </is>
      </c>
      <c r="J518" t="inlineStr">
        <is>
          <t>yes</t>
        </is>
      </c>
      <c r="K518" t="inlineStr"/>
      <c r="L518" t="inlineStr">
        <is>
          <t>694ac72b4bb73800079af469</t>
        </is>
      </c>
      <c r="M518" t="inlineStr">
        <is>
          <t>Vape Cart</t>
        </is>
      </c>
      <c r="N518" t="inlineStr">
        <is>
          <t>Berry Green 3g Cart</t>
        </is>
      </c>
      <c r="O518" t="inlineStr">
        <is>
          <t>https://shoppure.com/stores/pure-oxford-rec/product/berry-green-cart-miami-mint</t>
        </is>
      </c>
      <c r="P518" t="n">
        <v>0</v>
      </c>
      <c r="Q518" t="n">
        <v>0</v>
      </c>
      <c r="R518" t="n">
        <v>1</v>
      </c>
      <c r="S518" t="n">
        <v>0</v>
      </c>
      <c r="T518" t="n">
        <v>0</v>
      </c>
      <c r="U518" t="n">
        <v>0</v>
      </c>
      <c r="V518" t="n">
        <v>0</v>
      </c>
      <c r="W518" t="n">
        <v>0</v>
      </c>
      <c r="X518" t="n">
        <v>0</v>
      </c>
      <c r="Y518" t="n">
        <v>0</v>
      </c>
      <c r="Z518">
        <f>SUM(P518,Q518,U518,V518,X518,Y518)</f>
        <v/>
      </c>
      <c r="AA518">
        <f>SUM(R518,S518,T518,W518)</f>
        <v/>
      </c>
      <c r="AB518">
        <f>3*Z518+AA518</f>
        <v/>
      </c>
    </row>
    <row r="519">
      <c r="A519" t="inlineStr">
        <is>
          <t>Oxford</t>
        </is>
      </c>
      <c r="B519" t="inlineStr">
        <is>
          <t>698f45ca325213ab941deb09</t>
        </is>
      </c>
      <c r="C519" t="inlineStr">
        <is>
          <t>Platinum Vape - Oreoz</t>
        </is>
      </c>
      <c r="D519" t="inlineStr">
        <is>
          <t>Platinum 1g Cart</t>
        </is>
      </c>
      <c r="E519" t="inlineStr">
        <is>
          <t>Vaporizers</t>
        </is>
      </c>
      <c r="F519" t="inlineStr">
        <is>
          <t>cartridges</t>
        </is>
      </c>
      <c r="G519" t="inlineStr">
        <is>
          <t>Hybrid</t>
        </is>
      </c>
      <c r="H519" t="inlineStr">
        <is>
          <t>1g</t>
        </is>
      </c>
      <c r="I519" t="inlineStr">
        <is>
          <t>5.49</t>
        </is>
      </c>
      <c r="J519" t="inlineStr"/>
      <c r="K519" t="inlineStr"/>
      <c r="L519" t="inlineStr">
        <is>
          <t>698f513c2d16d10007790b32</t>
        </is>
      </c>
      <c r="M519" t="inlineStr">
        <is>
          <t>Vape Cart</t>
        </is>
      </c>
      <c r="N519" t="inlineStr">
        <is>
          <t>Platinum 1g Cart</t>
        </is>
      </c>
      <c r="O519" t="inlineStr">
        <is>
          <t>https://shoppure.com/stores/pure-oxford-rec/product/platinum-vape-oreoz</t>
        </is>
      </c>
      <c r="P519" t="n">
        <v>0</v>
      </c>
      <c r="Q519" t="n">
        <v>0</v>
      </c>
      <c r="R519" t="n">
        <v>1</v>
      </c>
      <c r="S519" t="n">
        <v>0</v>
      </c>
      <c r="T519" t="n">
        <v>0</v>
      </c>
      <c r="U519" t="n">
        <v>0</v>
      </c>
      <c r="V519" t="n">
        <v>0</v>
      </c>
      <c r="W519" t="n">
        <v>0</v>
      </c>
      <c r="X519" t="n">
        <v>0</v>
      </c>
      <c r="Y519" t="n">
        <v>0</v>
      </c>
      <c r="Z519">
        <f>SUM(P519,Q519,U519,V519,X519,Y519)</f>
        <v/>
      </c>
      <c r="AA519">
        <f>SUM(R519,S519,T519,W519)</f>
        <v/>
      </c>
      <c r="AB519">
        <f>3*Z519+AA519</f>
        <v/>
      </c>
    </row>
    <row r="520">
      <c r="A520" t="inlineStr">
        <is>
          <t>Oxford</t>
        </is>
      </c>
      <c r="B520" t="inlineStr">
        <is>
          <t>69025e87d14588dcd88b21cc</t>
        </is>
      </c>
      <c r="C520" t="inlineStr">
        <is>
          <t>Mitten Extracts Disposable - Hybrid - Gushers</t>
        </is>
      </c>
      <c r="D520" t="inlineStr">
        <is>
          <t>Mitten 2g Dispo</t>
        </is>
      </c>
      <c r="E520" t="inlineStr">
        <is>
          <t>Vaporizers</t>
        </is>
      </c>
      <c r="F520" t="inlineStr">
        <is>
          <t>disposables</t>
        </is>
      </c>
      <c r="G520" t="inlineStr">
        <is>
          <t>Hybrid</t>
        </is>
      </c>
      <c r="H520" t="inlineStr">
        <is>
          <t>2g</t>
        </is>
      </c>
      <c r="I520" t="inlineStr">
        <is>
          <t>17</t>
        </is>
      </c>
      <c r="J520" t="inlineStr"/>
      <c r="K520" t="inlineStr"/>
      <c r="L520" t="inlineStr">
        <is>
          <t>68fbcbe425bafd00079df685</t>
        </is>
      </c>
      <c r="M520" t="inlineStr">
        <is>
          <t>Vape Cart</t>
        </is>
      </c>
      <c r="N520" t="inlineStr">
        <is>
          <t>Mitten 2g Dispo</t>
        </is>
      </c>
      <c r="O520" t="inlineStr">
        <is>
          <t>https://shoppure.com/stores/pure-oxford-rec/product/mitten-extracts-disposable-hybrid-gushers</t>
        </is>
      </c>
      <c r="P520" t="n">
        <v>0</v>
      </c>
      <c r="Q520" t="n">
        <v>0</v>
      </c>
      <c r="R520" t="n">
        <v>1</v>
      </c>
      <c r="S520" t="n">
        <v>0</v>
      </c>
      <c r="T520" t="n">
        <v>1</v>
      </c>
      <c r="U520" t="n">
        <v>0</v>
      </c>
      <c r="V520" t="n">
        <v>0</v>
      </c>
      <c r="W520" t="n">
        <v>0</v>
      </c>
      <c r="X520" t="n">
        <v>0</v>
      </c>
      <c r="Y520" t="n">
        <v>0</v>
      </c>
      <c r="Z520">
        <f>SUM(P520,Q520,U520,V520,X520,Y520)</f>
        <v/>
      </c>
      <c r="AA520">
        <f>SUM(R520,S520,T520,W520)</f>
        <v/>
      </c>
      <c r="AB520">
        <f>3*Z520+AA520</f>
        <v/>
      </c>
    </row>
    <row r="521">
      <c r="A521" t="inlineStr">
        <is>
          <t>Oxford</t>
        </is>
      </c>
      <c r="B521" t="inlineStr">
        <is>
          <t>66d9e8dd743bfc00013939dd</t>
        </is>
      </c>
      <c r="C521" t="inlineStr">
        <is>
          <t>Tahoe OG (I)</t>
        </is>
      </c>
      <c r="D521" t="inlineStr">
        <is>
          <t>Stiiizy 1g LQD Dispo</t>
        </is>
      </c>
      <c r="E521" t="inlineStr">
        <is>
          <t>Vaporizers</t>
        </is>
      </c>
      <c r="F521" t="inlineStr">
        <is>
          <t>live-resin-disposable</t>
        </is>
      </c>
      <c r="G521" t="inlineStr">
        <is>
          <t>Indica</t>
        </is>
      </c>
      <c r="H521" t="inlineStr">
        <is>
          <t>1g</t>
        </is>
      </c>
      <c r="I521" t="inlineStr">
        <is>
          <t>19</t>
        </is>
      </c>
      <c r="J521" t="inlineStr"/>
      <c r="K521" t="inlineStr"/>
      <c r="L521" t="inlineStr">
        <is>
          <t>669bf48d6db4140007b9c493</t>
        </is>
      </c>
      <c r="M521" t="inlineStr">
        <is>
          <t>Vape Cart</t>
        </is>
      </c>
      <c r="N521" t="inlineStr">
        <is>
          <t>Stiiizy 1g LQD Dispo</t>
        </is>
      </c>
      <c r="O521" t="inlineStr">
        <is>
          <t>https://shoppure.com/stores/pure-oxford-rec/product/tahoe-og-i</t>
        </is>
      </c>
      <c r="P521" t="n">
        <v>0</v>
      </c>
      <c r="Q521" t="n">
        <v>0</v>
      </c>
      <c r="R521" t="n">
        <v>1</v>
      </c>
      <c r="S521" t="n">
        <v>0</v>
      </c>
      <c r="T521" t="n">
        <v>1</v>
      </c>
      <c r="U521" t="n">
        <v>0</v>
      </c>
      <c r="V521" t="n">
        <v>0</v>
      </c>
      <c r="W521" t="n">
        <v>0</v>
      </c>
      <c r="X521" t="n">
        <v>0</v>
      </c>
      <c r="Y521" t="n">
        <v>0</v>
      </c>
      <c r="Z521">
        <f>SUM(P521,Q521,U521,V521,X521,Y521)</f>
        <v/>
      </c>
      <c r="AA521">
        <f>SUM(R521,S521,T521,W521)</f>
        <v/>
      </c>
      <c r="AB521">
        <f>3*Z521+AA521</f>
        <v/>
      </c>
    </row>
    <row r="522">
      <c r="A522" t="inlineStr">
        <is>
          <t>Oxford</t>
        </is>
      </c>
      <c r="B522" t="inlineStr">
        <is>
          <t>68e01b67e44bce22b8faf44c</t>
        </is>
      </c>
      <c r="C522" t="inlineStr">
        <is>
          <t>Jeeter Liquid Diamond Disposable - Berry White</t>
        </is>
      </c>
      <c r="D522" t="inlineStr">
        <is>
          <t>Jeeter 1g Liquid Diamond Dispo</t>
        </is>
      </c>
      <c r="E522" t="inlineStr">
        <is>
          <t>Vaporizers</t>
        </is>
      </c>
      <c r="F522" t="inlineStr">
        <is>
          <t>disposables</t>
        </is>
      </c>
      <c r="G522" t="inlineStr">
        <is>
          <t>Indica</t>
        </is>
      </c>
      <c r="H522" t="inlineStr">
        <is>
          <t>1g</t>
        </is>
      </c>
      <c r="I522" t="inlineStr">
        <is>
          <t>20</t>
        </is>
      </c>
      <c r="J522" t="inlineStr"/>
      <c r="K522" t="inlineStr"/>
      <c r="L522" t="inlineStr">
        <is>
          <t>6839aa5b7e23cd0007a7bf14</t>
        </is>
      </c>
      <c r="M522" t="inlineStr">
        <is>
          <t>Vape Cart</t>
        </is>
      </c>
      <c r="N522" t="inlineStr">
        <is>
          <t>Jeeter 1g Liquid Diamond Dispo</t>
        </is>
      </c>
      <c r="O522" t="inlineStr">
        <is>
          <t>https://shoppure.com/stores/pure-oxford-rec/product/jeeter-liquid-diamond-disposable-berry-white</t>
        </is>
      </c>
      <c r="P522" t="n">
        <v>0</v>
      </c>
      <c r="Q522" t="n">
        <v>0</v>
      </c>
      <c r="R522" t="n">
        <v>1</v>
      </c>
      <c r="S522" t="n">
        <v>0</v>
      </c>
      <c r="T522" t="n">
        <v>0</v>
      </c>
      <c r="U522" t="n">
        <v>0</v>
      </c>
      <c r="V522" t="n">
        <v>0</v>
      </c>
      <c r="W522" t="n">
        <v>0</v>
      </c>
      <c r="X522" t="n">
        <v>0</v>
      </c>
      <c r="Y522" t="n">
        <v>0</v>
      </c>
      <c r="Z522">
        <f>SUM(P522,Q522,U522,V522,X522,Y522)</f>
        <v/>
      </c>
      <c r="AA522">
        <f>SUM(R522,S522,T522,W522)</f>
        <v/>
      </c>
      <c r="AB522">
        <f>3*Z522+AA522</f>
        <v/>
      </c>
    </row>
    <row r="523">
      <c r="A523" t="inlineStr">
        <is>
          <t>Oxford</t>
        </is>
      </c>
      <c r="B523" t="inlineStr">
        <is>
          <t>66d5db3a360a1b000143b170</t>
        </is>
      </c>
      <c r="C523" t="inlineStr">
        <is>
          <t>Hawaiian Snow (S)</t>
        </is>
      </c>
      <c r="D523" t="inlineStr">
        <is>
          <t>Stiiizy 1g LQD Dispo</t>
        </is>
      </c>
      <c r="E523" t="inlineStr">
        <is>
          <t>Vaporizers</t>
        </is>
      </c>
      <c r="F523" t="inlineStr">
        <is>
          <t>disposables</t>
        </is>
      </c>
      <c r="G523" t="inlineStr">
        <is>
          <t>Sativa</t>
        </is>
      </c>
      <c r="H523" t="inlineStr">
        <is>
          <t>1g</t>
        </is>
      </c>
      <c r="I523" t="inlineStr">
        <is>
          <t>19</t>
        </is>
      </c>
      <c r="J523" t="inlineStr"/>
      <c r="K523" t="inlineStr"/>
      <c r="L523" t="inlineStr">
        <is>
          <t>669bf48d6db4140007b9c497</t>
        </is>
      </c>
      <c r="M523" t="inlineStr">
        <is>
          <t>Vape Cart</t>
        </is>
      </c>
      <c r="N523" t="inlineStr">
        <is>
          <t>Stiiizy 1g LQD Dispo</t>
        </is>
      </c>
      <c r="O523" t="inlineStr">
        <is>
          <t>https://shoppure.com/stores/pure-oxford-rec/product/hawaiian-snow-s</t>
        </is>
      </c>
      <c r="P523" t="n">
        <v>0</v>
      </c>
      <c r="Q523" t="n">
        <v>0</v>
      </c>
      <c r="R523" t="n">
        <v>1</v>
      </c>
      <c r="S523" t="n">
        <v>0</v>
      </c>
      <c r="T523" t="n">
        <v>1</v>
      </c>
      <c r="U523" t="n">
        <v>0</v>
      </c>
      <c r="V523" t="n">
        <v>0</v>
      </c>
      <c r="W523" t="n">
        <v>0</v>
      </c>
      <c r="X523" t="n">
        <v>0</v>
      </c>
      <c r="Y523" t="n">
        <v>0</v>
      </c>
      <c r="Z523">
        <f>SUM(P523,Q523,U523,V523,X523,Y523)</f>
        <v/>
      </c>
      <c r="AA523">
        <f>SUM(R523,S523,T523,W523)</f>
        <v/>
      </c>
      <c r="AB523">
        <f>3*Z523+AA523</f>
        <v/>
      </c>
    </row>
    <row r="524">
      <c r="A524" t="inlineStr">
        <is>
          <t>Oxford</t>
        </is>
      </c>
      <c r="B524" t="inlineStr">
        <is>
          <t>66a40dccb5e70500016667d8</t>
        </is>
      </c>
      <c r="C524" t="inlineStr">
        <is>
          <t>Sweet Cart - Indica - Purple Punch</t>
        </is>
      </c>
      <c r="D524" t="inlineStr">
        <is>
          <t>Sweet</t>
        </is>
      </c>
      <c r="E524" t="inlineStr">
        <is>
          <t>Vaporizers</t>
        </is>
      </c>
      <c r="F524" t="inlineStr">
        <is>
          <t>cartridges</t>
        </is>
      </c>
      <c r="G524" t="inlineStr">
        <is>
          <t>Indica</t>
        </is>
      </c>
      <c r="H524" t="inlineStr">
        <is>
          <t>1g</t>
        </is>
      </c>
      <c r="I524" t="inlineStr">
        <is>
          <t>3.79</t>
        </is>
      </c>
      <c r="J524" t="inlineStr"/>
      <c r="K524" t="inlineStr"/>
      <c r="L524" t="inlineStr">
        <is>
          <t>63fc45ef1d066a0007cf5ad9</t>
        </is>
      </c>
      <c r="M524" t="inlineStr">
        <is>
          <t>Vape Cart</t>
        </is>
      </c>
      <c r="N524" t="inlineStr">
        <is>
          <t>Sweet</t>
        </is>
      </c>
      <c r="O524" t="inlineStr">
        <is>
          <t>https://shoppure.com/stores/pure-oxford-rec/product/sweet-cart-indica-purple-punch</t>
        </is>
      </c>
      <c r="P524" t="n">
        <v>0</v>
      </c>
      <c r="Q524" t="n">
        <v>0</v>
      </c>
      <c r="R524" t="n">
        <v>0</v>
      </c>
      <c r="S524" t="n">
        <v>0</v>
      </c>
      <c r="T524" t="n">
        <v>1</v>
      </c>
      <c r="U524" t="n">
        <v>0</v>
      </c>
      <c r="V524" t="n">
        <v>0</v>
      </c>
      <c r="W524" t="n">
        <v>0</v>
      </c>
      <c r="X524" t="n">
        <v>0</v>
      </c>
      <c r="Y524" t="n">
        <v>0</v>
      </c>
      <c r="Z524">
        <f>SUM(P524,Q524,U524,V524,X524,Y524)</f>
        <v/>
      </c>
      <c r="AA524">
        <f>SUM(R524,S524,T524,W524)</f>
        <v/>
      </c>
      <c r="AB524">
        <f>3*Z524+AA524</f>
        <v/>
      </c>
    </row>
    <row r="525">
      <c r="A525" t="inlineStr">
        <is>
          <t>Oxford</t>
        </is>
      </c>
      <c r="B525" t="inlineStr">
        <is>
          <t>6a2dcc98eee9670ddf85b7c5</t>
        </is>
      </c>
      <c r="C525" t="inlineStr">
        <is>
          <t>MKX Cart - Rainbow Push-Pop</t>
        </is>
      </c>
      <c r="D525" t="inlineStr">
        <is>
          <t>MKX 1g Cart</t>
        </is>
      </c>
      <c r="E525" t="inlineStr">
        <is>
          <t>Vaporizers</t>
        </is>
      </c>
      <c r="F525" t="inlineStr">
        <is>
          <t>cartridges</t>
        </is>
      </c>
      <c r="G525" t="inlineStr">
        <is>
          <t>Indica</t>
        </is>
      </c>
      <c r="H525" t="inlineStr">
        <is>
          <t>1g</t>
        </is>
      </c>
      <c r="I525" t="inlineStr">
        <is>
          <t>9.99</t>
        </is>
      </c>
      <c r="J525" t="inlineStr"/>
      <c r="K525" t="inlineStr"/>
      <c r="L525" t="inlineStr">
        <is>
          <t>69e94ca8dceca700074cc9f3</t>
        </is>
      </c>
      <c r="M525" t="inlineStr">
        <is>
          <t>Vape Cart</t>
        </is>
      </c>
      <c r="N525" t="inlineStr">
        <is>
          <t>MKX 1g Cart</t>
        </is>
      </c>
      <c r="O525" t="inlineStr">
        <is>
          <t>https://shoppure.com/stores/pure-oxford-rec/product/mkx-cart-rainbow-push-pop</t>
        </is>
      </c>
      <c r="P525" t="n">
        <v>0</v>
      </c>
      <c r="Q525" t="n">
        <v>0</v>
      </c>
      <c r="R525" t="n">
        <v>1</v>
      </c>
      <c r="S525" t="n">
        <v>0</v>
      </c>
      <c r="T525" t="n">
        <v>0</v>
      </c>
      <c r="U525" t="n">
        <v>0</v>
      </c>
      <c r="V525" t="n">
        <v>0</v>
      </c>
      <c r="W525" t="n">
        <v>0</v>
      </c>
      <c r="X525" t="n">
        <v>0</v>
      </c>
      <c r="Y525" t="n">
        <v>0</v>
      </c>
      <c r="Z525">
        <f>SUM(P525,Q525,U525,V525,X525,Y525)</f>
        <v/>
      </c>
      <c r="AA525">
        <f>SUM(R525,S525,T525,W525)</f>
        <v/>
      </c>
      <c r="AB525">
        <f>3*Z525+AA525</f>
        <v/>
      </c>
    </row>
    <row r="526">
      <c r="A526" t="inlineStr">
        <is>
          <t>Oxford</t>
        </is>
      </c>
      <c r="B526" t="inlineStr">
        <is>
          <t>67dc7a2e3a73d0bc66d8b0e2</t>
        </is>
      </c>
      <c r="C526" t="inlineStr">
        <is>
          <t>MKX Disposable - Apple Fritter</t>
        </is>
      </c>
      <c r="D526" t="inlineStr">
        <is>
          <t>MKX 2g Dispo</t>
        </is>
      </c>
      <c r="E526" t="inlineStr">
        <is>
          <t>Vaporizers</t>
        </is>
      </c>
      <c r="F526" t="inlineStr">
        <is>
          <t>cartridges</t>
        </is>
      </c>
      <c r="G526" t="inlineStr">
        <is>
          <t>Hybrid</t>
        </is>
      </c>
      <c r="H526" t="inlineStr">
        <is>
          <t>2g</t>
        </is>
      </c>
      <c r="I526" t="inlineStr">
        <is>
          <t>17</t>
        </is>
      </c>
      <c r="J526" t="inlineStr"/>
      <c r="K526" t="inlineStr"/>
      <c r="L526" t="inlineStr">
        <is>
          <t>67dc8aa019ec9f0007b5e2de</t>
        </is>
      </c>
      <c r="M526" t="inlineStr">
        <is>
          <t>Vape Cart</t>
        </is>
      </c>
      <c r="N526" t="inlineStr">
        <is>
          <t>MKX 2g Dispo</t>
        </is>
      </c>
      <c r="O526" t="inlineStr">
        <is>
          <t>https://shoppure.com/stores/pure-oxford-rec/product/mkx-disposable-apple-fritter-2588</t>
        </is>
      </c>
      <c r="P526" t="n">
        <v>0</v>
      </c>
      <c r="Q526" t="n">
        <v>0</v>
      </c>
      <c r="R526" t="n">
        <v>1</v>
      </c>
      <c r="S526" t="n">
        <v>0</v>
      </c>
      <c r="T526" t="n">
        <v>0</v>
      </c>
      <c r="U526" t="n">
        <v>0</v>
      </c>
      <c r="V526" t="n">
        <v>0</v>
      </c>
      <c r="W526" t="n">
        <v>0</v>
      </c>
      <c r="X526" t="n">
        <v>0</v>
      </c>
      <c r="Y526" t="n">
        <v>0</v>
      </c>
      <c r="Z526">
        <f>SUM(P526,Q526,U526,V526,X526,Y526)</f>
        <v/>
      </c>
      <c r="AA526">
        <f>SUM(R526,S526,T526,W526)</f>
        <v/>
      </c>
      <c r="AB526">
        <f>3*Z526+AA526</f>
        <v/>
      </c>
    </row>
    <row r="527">
      <c r="A527" t="inlineStr">
        <is>
          <t>Oxford</t>
        </is>
      </c>
      <c r="B527" t="inlineStr">
        <is>
          <t>693c32961ba4ed53a5fcad12</t>
        </is>
      </c>
      <c r="C527" t="inlineStr">
        <is>
          <t>Sleeperz Cart - Guava Z</t>
        </is>
      </c>
      <c r="D527" t="inlineStr">
        <is>
          <t>Sleeperz 1g Cart</t>
        </is>
      </c>
      <c r="E527" t="inlineStr">
        <is>
          <t>Vaporizers</t>
        </is>
      </c>
      <c r="F527" t="inlineStr">
        <is>
          <t>cartridges</t>
        </is>
      </c>
      <c r="G527" t="inlineStr">
        <is>
          <t>Sativa-Hybrid</t>
        </is>
      </c>
      <c r="H527" t="inlineStr">
        <is>
          <t>1g</t>
        </is>
      </c>
      <c r="I527" t="inlineStr">
        <is>
          <t>3.79</t>
        </is>
      </c>
      <c r="J527" t="inlineStr"/>
      <c r="K527" t="inlineStr"/>
      <c r="L527" t="inlineStr">
        <is>
          <t>68b0df6be8f23000076ba715</t>
        </is>
      </c>
      <c r="M527" t="inlineStr">
        <is>
          <t>Vape Cart</t>
        </is>
      </c>
      <c r="N527" t="inlineStr">
        <is>
          <t>Sleeperz 1g Cart</t>
        </is>
      </c>
      <c r="O527" t="inlineStr">
        <is>
          <t>https://shoppure.com/stores/pure-oxford-rec/product/sleeperz-cart-guava-z</t>
        </is>
      </c>
      <c r="P527" t="n">
        <v>0</v>
      </c>
      <c r="Q527" t="n">
        <v>0</v>
      </c>
      <c r="R527" t="n">
        <v>1</v>
      </c>
      <c r="S527" t="n">
        <v>0</v>
      </c>
      <c r="T527" t="n">
        <v>0</v>
      </c>
      <c r="U527" t="n">
        <v>0</v>
      </c>
      <c r="V527" t="n">
        <v>0</v>
      </c>
      <c r="W527" t="n">
        <v>0</v>
      </c>
      <c r="X527" t="n">
        <v>0</v>
      </c>
      <c r="Y527" t="n">
        <v>0</v>
      </c>
      <c r="Z527">
        <f>SUM(P527,Q527,U527,V527,X527,Y527)</f>
        <v/>
      </c>
      <c r="AA527">
        <f>SUM(R527,S527,T527,W527)</f>
        <v/>
      </c>
      <c r="AB527">
        <f>3*Z527+AA527</f>
        <v/>
      </c>
    </row>
    <row r="528">
      <c r="A528" t="inlineStr">
        <is>
          <t>Oxford</t>
        </is>
      </c>
      <c r="B528" t="inlineStr">
        <is>
          <t>6ab451ae23aba90007419728</t>
        </is>
      </c>
      <c r="C528" t="inlineStr">
        <is>
          <t>Bliss Disposable Vape - Hybrid - Thin Mint</t>
        </is>
      </c>
      <c r="D528" t="inlineStr">
        <is>
          <t>Bliss 2g Disposable</t>
        </is>
      </c>
      <c r="E528" t="inlineStr">
        <is>
          <t>Vaporizers</t>
        </is>
      </c>
      <c r="F528" t="inlineStr">
        <is>
          <t>disposables</t>
        </is>
      </c>
      <c r="G528" t="inlineStr">
        <is>
          <t>Hybrid</t>
        </is>
      </c>
      <c r="H528" t="inlineStr">
        <is>
          <t>2g</t>
        </is>
      </c>
      <c r="I528" t="inlineStr">
        <is>
          <t>12</t>
        </is>
      </c>
      <c r="J528" t="inlineStr"/>
      <c r="K528" t="inlineStr"/>
      <c r="L528" t="inlineStr">
        <is>
          <t>6ab2f7460ab99e0007f97a5d</t>
        </is>
      </c>
      <c r="M528" t="inlineStr">
        <is>
          <t>Vape Cart</t>
        </is>
      </c>
      <c r="N528" t="inlineStr">
        <is>
          <t>Bliss 2g Disposable</t>
        </is>
      </c>
      <c r="O528" t="inlineStr">
        <is>
          <t>https://shoppure.com/stores/pure-oxford-rec/product/bliss-disposable-vape-hybrid-thin-mint</t>
        </is>
      </c>
      <c r="P528" t="n">
        <v>0</v>
      </c>
      <c r="Q528" t="n">
        <v>0</v>
      </c>
      <c r="R528" t="n">
        <v>1</v>
      </c>
      <c r="S528" t="n">
        <v>0</v>
      </c>
      <c r="T528" t="n">
        <v>1</v>
      </c>
      <c r="U528" t="n">
        <v>0</v>
      </c>
      <c r="V528" t="n">
        <v>0</v>
      </c>
      <c r="W528" t="n">
        <v>0</v>
      </c>
      <c r="X528" t="n">
        <v>0</v>
      </c>
      <c r="Y528" t="n">
        <v>0</v>
      </c>
      <c r="Z528">
        <f>SUM(P528,Q528,U528,V528,X528,Y528)</f>
        <v/>
      </c>
      <c r="AA528">
        <f>SUM(R528,S528,T528,W528)</f>
        <v/>
      </c>
      <c r="AB528">
        <f>3*Z528+AA528</f>
        <v/>
      </c>
    </row>
    <row r="529">
      <c r="A529" t="inlineStr">
        <is>
          <t>Oxford</t>
        </is>
      </c>
      <c r="B529" t="inlineStr">
        <is>
          <t>6a357e33dc374e3063137e3a</t>
        </is>
      </c>
      <c r="C529" t="inlineStr">
        <is>
          <t>Breeze PRO Disposable Vape - Blue Raspberry</t>
        </is>
      </c>
      <c r="D529" t="inlineStr">
        <is>
          <t>Breeze Canna PRO 2g</t>
        </is>
      </c>
      <c r="E529" t="inlineStr">
        <is>
          <t>Vaporizers</t>
        </is>
      </c>
      <c r="F529" t="inlineStr">
        <is>
          <t>disposables</t>
        </is>
      </c>
      <c r="G529" t="inlineStr">
        <is>
          <t>Hybrid</t>
        </is>
      </c>
      <c r="H529" t="inlineStr">
        <is>
          <t>2g</t>
        </is>
      </c>
      <c r="I529" t="inlineStr">
        <is>
          <t>19</t>
        </is>
      </c>
      <c r="J529" t="inlineStr"/>
      <c r="K529" t="inlineStr"/>
      <c r="L529" t="inlineStr">
        <is>
          <t>6a30916af1624d0007307063</t>
        </is>
      </c>
      <c r="M529" t="inlineStr">
        <is>
          <t>Vape Cart</t>
        </is>
      </c>
      <c r="N529" t="inlineStr">
        <is>
          <t>Breeze Canna PRO 2g</t>
        </is>
      </c>
      <c r="O529" t="inlineStr">
        <is>
          <t>https://shoppure.com/stores/pure-oxford-rec/product/breeze-pro-disposable-vape-blue-raspberry</t>
        </is>
      </c>
      <c r="P529" t="n">
        <v>0</v>
      </c>
      <c r="Q529" t="n">
        <v>0</v>
      </c>
      <c r="R529" t="n">
        <v>1</v>
      </c>
      <c r="S529" t="n">
        <v>0</v>
      </c>
      <c r="T529" t="n">
        <v>0</v>
      </c>
      <c r="U529" t="n">
        <v>0</v>
      </c>
      <c r="V529" t="n">
        <v>0</v>
      </c>
      <c r="W529" t="n">
        <v>0</v>
      </c>
      <c r="X529" t="n">
        <v>0</v>
      </c>
      <c r="Y529" t="n">
        <v>0</v>
      </c>
      <c r="Z529">
        <f>SUM(P529,Q529,U529,V529,X529,Y529)</f>
        <v/>
      </c>
      <c r="AA529">
        <f>SUM(R529,S529,T529,W529)</f>
        <v/>
      </c>
      <c r="AB529">
        <f>3*Z529+AA529</f>
        <v/>
      </c>
    </row>
    <row r="530">
      <c r="A530" t="inlineStr">
        <is>
          <t>Oxford</t>
        </is>
      </c>
      <c r="B530" t="inlineStr">
        <is>
          <t>69a3ad52e42126474aefd237</t>
        </is>
      </c>
      <c r="C530" t="inlineStr">
        <is>
          <t>Mango Ice (I)</t>
        </is>
      </c>
      <c r="D530" t="inlineStr">
        <is>
          <t>Berry Green 3g Cart</t>
        </is>
      </c>
      <c r="E530" t="inlineStr">
        <is>
          <t>Vaporizers</t>
        </is>
      </c>
      <c r="F530" t="inlineStr">
        <is>
          <t>cartridges</t>
        </is>
      </c>
      <c r="G530" t="inlineStr">
        <is>
          <t>Indica</t>
        </is>
      </c>
      <c r="H530" t="inlineStr">
        <is>
          <t>3g</t>
        </is>
      </c>
      <c r="I530" t="inlineStr">
        <is>
          <t>12</t>
        </is>
      </c>
      <c r="J530" t="inlineStr">
        <is>
          <t>yes</t>
        </is>
      </c>
      <c r="K530" t="inlineStr"/>
      <c r="L530" t="inlineStr">
        <is>
          <t>694aff6b23ac7f0007d68bf4</t>
        </is>
      </c>
      <c r="M530" t="inlineStr">
        <is>
          <t>Vape Cart</t>
        </is>
      </c>
      <c r="N530" t="inlineStr">
        <is>
          <t>Berry Green 3g Cart</t>
        </is>
      </c>
      <c r="O530" t="inlineStr">
        <is>
          <t>https://shoppure.com/stores/pure-oxford-rec/product/mango-ice-i-55926</t>
        </is>
      </c>
      <c r="P530" t="n">
        <v>0</v>
      </c>
      <c r="Q530" t="n">
        <v>0</v>
      </c>
      <c r="R530" t="n">
        <v>1</v>
      </c>
      <c r="S530" t="n">
        <v>0</v>
      </c>
      <c r="T530" t="n">
        <v>1</v>
      </c>
      <c r="U530" t="n">
        <v>0</v>
      </c>
      <c r="V530" t="n">
        <v>0</v>
      </c>
      <c r="W530" t="n">
        <v>0</v>
      </c>
      <c r="X530" t="n">
        <v>0</v>
      </c>
      <c r="Y530" t="n">
        <v>0</v>
      </c>
      <c r="Z530">
        <f>SUM(P530,Q530,U530,V530,X530,Y530)</f>
        <v/>
      </c>
      <c r="AA530">
        <f>SUM(R530,S530,T530,W530)</f>
        <v/>
      </c>
      <c r="AB530">
        <f>3*Z530+AA530</f>
        <v/>
      </c>
    </row>
    <row r="531">
      <c r="A531" t="inlineStr">
        <is>
          <t>Oxford</t>
        </is>
      </c>
      <c r="B531" t="inlineStr">
        <is>
          <t>69b0cd8495971ae3d1fd8a89</t>
        </is>
      </c>
      <c r="C531" t="inlineStr">
        <is>
          <t>Sweet Cart - Indica - OG Kush</t>
        </is>
      </c>
      <c r="D531" t="inlineStr">
        <is>
          <t>Sweet</t>
        </is>
      </c>
      <c r="E531" t="inlineStr">
        <is>
          <t>Vaporizers</t>
        </is>
      </c>
      <c r="F531" t="inlineStr">
        <is>
          <t>cartridges</t>
        </is>
      </c>
      <c r="G531" t="inlineStr">
        <is>
          <t>Indica</t>
        </is>
      </c>
      <c r="H531" t="inlineStr">
        <is>
          <t>1g</t>
        </is>
      </c>
      <c r="I531" t="inlineStr">
        <is>
          <t>3.79</t>
        </is>
      </c>
      <c r="J531" t="inlineStr"/>
      <c r="K531" t="inlineStr"/>
      <c r="L531" t="inlineStr">
        <is>
          <t>63fc45eb1d066a0007cf5959</t>
        </is>
      </c>
      <c r="M531" t="inlineStr">
        <is>
          <t>Vape Cart</t>
        </is>
      </c>
      <c r="N531" t="inlineStr">
        <is>
          <t>Sweet</t>
        </is>
      </c>
      <c r="O531" t="inlineStr">
        <is>
          <t>https://shoppure.com/stores/pure-oxford-rec/product/sweet-cart-indica-og-kush</t>
        </is>
      </c>
      <c r="P531" t="n">
        <v>0</v>
      </c>
      <c r="Q531" t="n">
        <v>0</v>
      </c>
      <c r="R531" t="n">
        <v>0</v>
      </c>
      <c r="S531" t="n">
        <v>0</v>
      </c>
      <c r="T531" t="n">
        <v>1</v>
      </c>
      <c r="U531" t="n">
        <v>0</v>
      </c>
      <c r="V531" t="n">
        <v>0</v>
      </c>
      <c r="W531" t="n">
        <v>0</v>
      </c>
      <c r="X531" t="n">
        <v>0</v>
      </c>
      <c r="Y531" t="n">
        <v>0</v>
      </c>
      <c r="Z531">
        <f>SUM(P531,Q531,U531,V531,X531,Y531)</f>
        <v/>
      </c>
      <c r="AA531">
        <f>SUM(R531,S531,T531,W531)</f>
        <v/>
      </c>
      <c r="AB531">
        <f>3*Z531+AA531</f>
        <v/>
      </c>
    </row>
    <row r="532">
      <c r="A532" t="inlineStr">
        <is>
          <t>Oxford</t>
        </is>
      </c>
      <c r="B532" t="inlineStr">
        <is>
          <t>667dceba8a62f20001c5cd6f</t>
        </is>
      </c>
      <c r="C532" t="inlineStr">
        <is>
          <t>Stiiizy 1g Disposable Vape - Sativa - Sour Tangie</t>
        </is>
      </c>
      <c r="D532" t="inlineStr">
        <is>
          <t>Stiiizy 1g Dispo</t>
        </is>
      </c>
      <c r="E532" t="inlineStr">
        <is>
          <t>Vaporizers</t>
        </is>
      </c>
      <c r="F532" t="inlineStr">
        <is>
          <t>disposables</t>
        </is>
      </c>
      <c r="G532" t="inlineStr">
        <is>
          <t>Sativa</t>
        </is>
      </c>
      <c r="H532" t="inlineStr">
        <is>
          <t>1g</t>
        </is>
      </c>
      <c r="I532" t="inlineStr">
        <is>
          <t>18</t>
        </is>
      </c>
      <c r="J532" t="inlineStr"/>
      <c r="K532" t="inlineStr"/>
      <c r="L532" t="inlineStr">
        <is>
          <t>649ca92e7c2e150007df259b</t>
        </is>
      </c>
      <c r="M532" t="inlineStr">
        <is>
          <t>Vape Cart</t>
        </is>
      </c>
      <c r="N532" t="inlineStr">
        <is>
          <t>Stiiizy 1g Dispo</t>
        </is>
      </c>
      <c r="O532" t="inlineStr">
        <is>
          <t>https://shoppure.com/stores/pure-oxford-rec/product/stiiizy-1g-disposable-vape-sativa-sour-tangie</t>
        </is>
      </c>
      <c r="P532" t="n">
        <v>0</v>
      </c>
      <c r="Q532" t="n">
        <v>0</v>
      </c>
      <c r="R532" t="n">
        <v>1</v>
      </c>
      <c r="S532" t="n">
        <v>0</v>
      </c>
      <c r="T532" t="n">
        <v>1</v>
      </c>
      <c r="U532" t="n">
        <v>0</v>
      </c>
      <c r="V532" t="n">
        <v>0</v>
      </c>
      <c r="W532" t="n">
        <v>0</v>
      </c>
      <c r="X532" t="n">
        <v>0</v>
      </c>
      <c r="Y532" t="n">
        <v>0</v>
      </c>
      <c r="Z532">
        <f>SUM(P532,Q532,U532,V532,X532,Y532)</f>
        <v/>
      </c>
      <c r="AA532">
        <f>SUM(R532,S532,T532,W532)</f>
        <v/>
      </c>
      <c r="AB532">
        <f>3*Z532+AA532</f>
        <v/>
      </c>
    </row>
    <row r="533">
      <c r="A533" t="inlineStr">
        <is>
          <t>Oxford</t>
        </is>
      </c>
      <c r="B533" t="inlineStr">
        <is>
          <t>6998e3d3a9947a6642f314fb</t>
        </is>
      </c>
      <c r="C533" t="inlineStr">
        <is>
          <t>Platinum Vape - Root Beer</t>
        </is>
      </c>
      <c r="D533" t="inlineStr">
        <is>
          <t>Platinum 1g Cart</t>
        </is>
      </c>
      <c r="E533" t="inlineStr">
        <is>
          <t>Vaporizers</t>
        </is>
      </c>
      <c r="F533" t="inlineStr">
        <is>
          <t>cartridges</t>
        </is>
      </c>
      <c r="G533" t="inlineStr">
        <is>
          <t>Indica</t>
        </is>
      </c>
      <c r="H533" t="inlineStr">
        <is>
          <t>1g</t>
        </is>
      </c>
      <c r="I533" t="inlineStr">
        <is>
          <t>5.49</t>
        </is>
      </c>
      <c r="J533" t="inlineStr"/>
      <c r="K533" t="inlineStr"/>
      <c r="L533" t="inlineStr">
        <is>
          <t>6980ac7da9233f0007c43135</t>
        </is>
      </c>
      <c r="M533" t="inlineStr">
        <is>
          <t>Vape Cart</t>
        </is>
      </c>
      <c r="N533" t="inlineStr">
        <is>
          <t>Platinum 1g Cart</t>
        </is>
      </c>
      <c r="O533" t="inlineStr">
        <is>
          <t>https://shoppure.com/stores/pure-oxford-rec/product/platinum-vape-root-beer</t>
        </is>
      </c>
      <c r="P533" t="n">
        <v>0</v>
      </c>
      <c r="Q533" t="n">
        <v>0</v>
      </c>
      <c r="R533" t="n">
        <v>1</v>
      </c>
      <c r="S533" t="n">
        <v>0</v>
      </c>
      <c r="T533" t="n">
        <v>0</v>
      </c>
      <c r="U533" t="n">
        <v>0</v>
      </c>
      <c r="V533" t="n">
        <v>0</v>
      </c>
      <c r="W533" t="n">
        <v>0</v>
      </c>
      <c r="X533" t="n">
        <v>0</v>
      </c>
      <c r="Y533" t="n">
        <v>0</v>
      </c>
      <c r="Z533">
        <f>SUM(P533,Q533,U533,V533,X533,Y533)</f>
        <v/>
      </c>
      <c r="AA533">
        <f>SUM(R533,S533,T533,W533)</f>
        <v/>
      </c>
      <c r="AB533">
        <f>3*Z533+AA533</f>
        <v/>
      </c>
    </row>
    <row r="534">
      <c r="A534" t="inlineStr">
        <is>
          <t>Oxford</t>
        </is>
      </c>
      <c r="B534" t="inlineStr">
        <is>
          <t>6a77839b2048de133592e391</t>
        </is>
      </c>
      <c r="C534" t="inlineStr">
        <is>
          <t>Party Favors Juicebox Vape - Indica - Thin Mint Cookies</t>
        </is>
      </c>
      <c r="D534" t="inlineStr">
        <is>
          <t>Party Favors 3g Disposable</t>
        </is>
      </c>
      <c r="E534" t="inlineStr">
        <is>
          <t>Vaporizers</t>
        </is>
      </c>
      <c r="F534" t="inlineStr">
        <is>
          <t>disposables</t>
        </is>
      </c>
      <c r="G534" t="inlineStr">
        <is>
          <t>Indica</t>
        </is>
      </c>
      <c r="H534" t="inlineStr">
        <is>
          <t>3g</t>
        </is>
      </c>
      <c r="I534" t="inlineStr">
        <is>
          <t>22</t>
        </is>
      </c>
      <c r="J534" t="inlineStr"/>
      <c r="K534" t="inlineStr"/>
      <c r="L534" t="inlineStr">
        <is>
          <t>6a1f4df6adf42e000756050e</t>
        </is>
      </c>
      <c r="M534" t="inlineStr">
        <is>
          <t>Vape Cart</t>
        </is>
      </c>
      <c r="N534" t="inlineStr">
        <is>
          <t>Party Favors 3g Disposable</t>
        </is>
      </c>
      <c r="O534" t="inlineStr">
        <is>
          <t>https://shoppure.com/stores/pure-oxford-rec/product/party-favors-juicebox-vape-indica-thin-mint-cookies</t>
        </is>
      </c>
      <c r="P534" t="n">
        <v>0</v>
      </c>
      <c r="Q534" t="n">
        <v>0</v>
      </c>
      <c r="R534" t="n">
        <v>1</v>
      </c>
      <c r="S534" t="n">
        <v>0</v>
      </c>
      <c r="T534" t="n">
        <v>1</v>
      </c>
      <c r="U534" t="n">
        <v>0</v>
      </c>
      <c r="V534" t="n">
        <v>0</v>
      </c>
      <c r="W534" t="n">
        <v>0</v>
      </c>
      <c r="X534" t="n">
        <v>0</v>
      </c>
      <c r="Y534" t="n">
        <v>0</v>
      </c>
      <c r="Z534">
        <f>SUM(P534,Q534,U534,V534,X534,Y534)</f>
        <v/>
      </c>
      <c r="AA534">
        <f>SUM(R534,S534,T534,W534)</f>
        <v/>
      </c>
      <c r="AB534">
        <f>3*Z534+AA534</f>
        <v/>
      </c>
    </row>
    <row r="535">
      <c r="A535" t="inlineStr">
        <is>
          <t>Oxford</t>
        </is>
      </c>
      <c r="B535" t="inlineStr">
        <is>
          <t>667de02a11a63f000162e3e6</t>
        </is>
      </c>
      <c r="C535" t="inlineStr">
        <is>
          <t>Strawberry Sherbert +PLUS Disposable | 1g</t>
        </is>
      </c>
      <c r="D535" t="inlineStr">
        <is>
          <t>Mitten Extracts</t>
        </is>
      </c>
      <c r="E535" t="inlineStr">
        <is>
          <t>Vaporizers</t>
        </is>
      </c>
      <c r="F535" t="inlineStr">
        <is>
          <t>disposables</t>
        </is>
      </c>
      <c r="G535" t="inlineStr">
        <is>
          <t>Hybrid</t>
        </is>
      </c>
      <c r="H535" t="inlineStr">
        <is>
          <t>1g</t>
        </is>
      </c>
      <c r="I535" t="inlineStr">
        <is>
          <t>10</t>
        </is>
      </c>
      <c r="J535" t="inlineStr"/>
      <c r="K535" t="inlineStr"/>
      <c r="L535" t="inlineStr">
        <is>
          <t>667df06f0cf96f0007cd5b03</t>
        </is>
      </c>
      <c r="M535" t="inlineStr">
        <is>
          <t>Vape Cart</t>
        </is>
      </c>
      <c r="N535" t="inlineStr">
        <is>
          <t>Mitten 1g Dispo</t>
        </is>
      </c>
      <c r="O535" t="inlineStr">
        <is>
          <t>https://shoppure.com/stores/pure-oxford-rec/product/strawberry-sherbert-plus-disposable-1g</t>
        </is>
      </c>
      <c r="P535" t="n">
        <v>0</v>
      </c>
      <c r="Q535" t="n">
        <v>0</v>
      </c>
      <c r="R535" t="n">
        <v>0</v>
      </c>
      <c r="S535" t="n">
        <v>0</v>
      </c>
      <c r="T535" t="n">
        <v>0</v>
      </c>
      <c r="U535" t="n">
        <v>0</v>
      </c>
      <c r="V535" t="n">
        <v>0</v>
      </c>
      <c r="W535" t="n">
        <v>0</v>
      </c>
      <c r="X535" t="n">
        <v>0</v>
      </c>
      <c r="Y535" t="n">
        <v>0</v>
      </c>
      <c r="Z535">
        <f>SUM(P535,Q535,U535,V535,X535,Y535)</f>
        <v/>
      </c>
      <c r="AA535">
        <f>SUM(R535,S535,T535,W535)</f>
        <v/>
      </c>
      <c r="AB535">
        <f>3*Z535+AA535</f>
        <v/>
      </c>
    </row>
    <row r="536">
      <c r="A536" t="inlineStr">
        <is>
          <t>Oxford</t>
        </is>
      </c>
      <c r="B536" t="inlineStr">
        <is>
          <t>6ab451ae23aba90007419730</t>
        </is>
      </c>
      <c r="C536" t="inlineStr">
        <is>
          <t>Bliss Live Resin Cart - Indica - Peach Heat</t>
        </is>
      </c>
      <c r="D536" t="inlineStr">
        <is>
          <t>Bliss 1g Live Resin Cart</t>
        </is>
      </c>
      <c r="E536" t="inlineStr">
        <is>
          <t>Vaporizers</t>
        </is>
      </c>
      <c r="F536" t="inlineStr">
        <is>
          <t>live-resin-cartridge</t>
        </is>
      </c>
      <c r="G536" t="inlineStr">
        <is>
          <t>Indica</t>
        </is>
      </c>
      <c r="H536" t="inlineStr">
        <is>
          <t>1g</t>
        </is>
      </c>
      <c r="I536" t="inlineStr">
        <is>
          <t>8</t>
        </is>
      </c>
      <c r="J536" t="inlineStr"/>
      <c r="K536" t="inlineStr"/>
      <c r="L536" t="inlineStr">
        <is>
          <t>6ab43228dc9c27000775b7f7</t>
        </is>
      </c>
      <c r="M536" t="inlineStr">
        <is>
          <t>Vape Cart</t>
        </is>
      </c>
      <c r="N536" t="inlineStr">
        <is>
          <t>Bliss 1g Live Resin Cart</t>
        </is>
      </c>
      <c r="O536" t="inlineStr">
        <is>
          <t>https://shoppure.com/stores/pure-oxford-rec/product/bliss-live-resin-cart-indica-peach-heat</t>
        </is>
      </c>
      <c r="P536" t="n">
        <v>0</v>
      </c>
      <c r="Q536" t="n">
        <v>0</v>
      </c>
      <c r="R536" t="n">
        <v>1</v>
      </c>
      <c r="S536" t="n">
        <v>0</v>
      </c>
      <c r="T536" t="n">
        <v>1</v>
      </c>
      <c r="U536" t="n">
        <v>0</v>
      </c>
      <c r="V536" t="n">
        <v>0</v>
      </c>
      <c r="W536" t="n">
        <v>0</v>
      </c>
      <c r="X536" t="n">
        <v>0</v>
      </c>
      <c r="Y536" t="n">
        <v>0</v>
      </c>
      <c r="Z536">
        <f>SUM(P536,Q536,U536,V536,X536,Y536)</f>
        <v/>
      </c>
      <c r="AA536">
        <f>SUM(R536,S536,T536,W536)</f>
        <v/>
      </c>
      <c r="AB536">
        <f>3*Z536+AA536</f>
        <v/>
      </c>
    </row>
    <row r="537">
      <c r="A537" t="inlineStr">
        <is>
          <t>Oxford</t>
        </is>
      </c>
      <c r="B537" t="inlineStr">
        <is>
          <t>6ab451ae23aba90007419727</t>
        </is>
      </c>
      <c r="C537" t="inlineStr">
        <is>
          <t>Bliss Disposable Vape - Hybrid - Super Boof</t>
        </is>
      </c>
      <c r="D537" t="inlineStr">
        <is>
          <t>Bliss 2g Disposable</t>
        </is>
      </c>
      <c r="E537" t="inlineStr">
        <is>
          <t>Vaporizers</t>
        </is>
      </c>
      <c r="F537" t="inlineStr">
        <is>
          <t>disposables</t>
        </is>
      </c>
      <c r="G537" t="inlineStr">
        <is>
          <t>Hybrid</t>
        </is>
      </c>
      <c r="H537" t="inlineStr">
        <is>
          <t>2g</t>
        </is>
      </c>
      <c r="I537" t="inlineStr">
        <is>
          <t>12</t>
        </is>
      </c>
      <c r="J537" t="inlineStr"/>
      <c r="K537" t="inlineStr"/>
      <c r="L537" t="inlineStr">
        <is>
          <t>6ab45b8bdc9c270007771d70</t>
        </is>
      </c>
      <c r="M537" t="inlineStr">
        <is>
          <t>Vape Cart</t>
        </is>
      </c>
      <c r="N537" t="inlineStr">
        <is>
          <t>Bliss 2g Disposable</t>
        </is>
      </c>
      <c r="O537" t="inlineStr">
        <is>
          <t>https://shoppure.com/stores/pure-oxford-rec/product/bliss-disposable-vape-hybrid-super-boof</t>
        </is>
      </c>
      <c r="P537" t="n">
        <v>0</v>
      </c>
      <c r="Q537" t="n">
        <v>0</v>
      </c>
      <c r="R537" t="n">
        <v>1</v>
      </c>
      <c r="S537" t="n">
        <v>0</v>
      </c>
      <c r="T537" t="n">
        <v>1</v>
      </c>
      <c r="U537" t="n">
        <v>0</v>
      </c>
      <c r="V537" t="n">
        <v>0</v>
      </c>
      <c r="W537" t="n">
        <v>0</v>
      </c>
      <c r="X537" t="n">
        <v>0</v>
      </c>
      <c r="Y537" t="n">
        <v>0</v>
      </c>
      <c r="Z537">
        <f>SUM(P537,Q537,U537,V537,X537,Y537)</f>
        <v/>
      </c>
      <c r="AA537">
        <f>SUM(R537,S537,T537,W537)</f>
        <v/>
      </c>
      <c r="AB537">
        <f>3*Z537+AA537</f>
        <v/>
      </c>
    </row>
    <row r="538">
      <c r="A538" t="inlineStr">
        <is>
          <t>Oxford</t>
        </is>
      </c>
      <c r="B538" t="inlineStr">
        <is>
          <t>65e3872d3202e500017db0cc</t>
        </is>
      </c>
      <c r="C538" t="inlineStr">
        <is>
          <t>Thin Mint Cookies Cartridge | 1g</t>
        </is>
      </c>
      <c r="D538" t="inlineStr">
        <is>
          <t>Mitten Extracts</t>
        </is>
      </c>
      <c r="E538" t="inlineStr">
        <is>
          <t>Vaporizers</t>
        </is>
      </c>
      <c r="F538" t="inlineStr">
        <is>
          <t>cartridges</t>
        </is>
      </c>
      <c r="G538" t="inlineStr">
        <is>
          <t>Hybrid</t>
        </is>
      </c>
      <c r="H538" t="inlineStr">
        <is>
          <t>1g</t>
        </is>
      </c>
      <c r="I538" t="inlineStr">
        <is>
          <t>8</t>
        </is>
      </c>
      <c r="J538" t="inlineStr"/>
      <c r="K538" t="inlineStr"/>
      <c r="L538" t="inlineStr">
        <is>
          <t>65e1034003c7e3000791edee</t>
        </is>
      </c>
      <c r="M538" t="inlineStr">
        <is>
          <t>Vape Cart</t>
        </is>
      </c>
      <c r="N538" t="inlineStr">
        <is>
          <t>Mitten 1g Cart</t>
        </is>
      </c>
      <c r="O538" t="inlineStr">
        <is>
          <t>https://shoppure.com/stores/pure-oxford-rec/product/thin-mint-cookies-cartridge-1g-21348</t>
        </is>
      </c>
      <c r="P538" t="n">
        <v>0</v>
      </c>
      <c r="Q538" t="n">
        <v>0</v>
      </c>
      <c r="R538" t="n">
        <v>0</v>
      </c>
      <c r="S538" t="n">
        <v>0</v>
      </c>
      <c r="T538" t="n">
        <v>0</v>
      </c>
      <c r="U538" t="n">
        <v>0</v>
      </c>
      <c r="V538" t="n">
        <v>0</v>
      </c>
      <c r="W538" t="n">
        <v>0</v>
      </c>
      <c r="X538" t="n">
        <v>0</v>
      </c>
      <c r="Y538" t="n">
        <v>0</v>
      </c>
      <c r="Z538">
        <f>SUM(P538,Q538,U538,V538,X538,Y538)</f>
        <v/>
      </c>
      <c r="AA538">
        <f>SUM(R538,S538,T538,W538)</f>
        <v/>
      </c>
      <c r="AB538">
        <f>3*Z538+AA538</f>
        <v/>
      </c>
    </row>
    <row r="539">
      <c r="A539" t="inlineStr">
        <is>
          <t>Oxford</t>
        </is>
      </c>
      <c r="B539" t="inlineStr">
        <is>
          <t>6acad08d29007f0023d82bd1</t>
        </is>
      </c>
      <c r="C539" t="inlineStr">
        <is>
          <t>KLIK Disposable - Electric Lemon</t>
        </is>
      </c>
      <c r="D539" t="inlineStr">
        <is>
          <t>Klik 2g Disposable</t>
        </is>
      </c>
      <c r="E539" t="inlineStr">
        <is>
          <t>Vaporizers</t>
        </is>
      </c>
      <c r="F539" t="inlineStr">
        <is>
          <t>disposables</t>
        </is>
      </c>
      <c r="G539" t="inlineStr">
        <is>
          <t>Sativa-Hybrid</t>
        </is>
      </c>
      <c r="H539" t="inlineStr">
        <is>
          <t>2g</t>
        </is>
      </c>
      <c r="I539" t="inlineStr">
        <is>
          <t>19.99</t>
        </is>
      </c>
      <c r="J539" t="inlineStr">
        <is>
          <t>yes</t>
        </is>
      </c>
      <c r="K539" t="inlineStr"/>
      <c r="L539" t="inlineStr">
        <is>
          <t>6acae131c8830e00239120fc</t>
        </is>
      </c>
      <c r="M539" t="inlineStr">
        <is>
          <t>Vape Cart</t>
        </is>
      </c>
      <c r="N539" t="inlineStr">
        <is>
          <t>Klik 2g Disposable</t>
        </is>
      </c>
      <c r="O539" t="inlineStr">
        <is>
          <t>https://shoppure.com/stores/pure-oxford-rec/product/klik-disposable-electric-lemon</t>
        </is>
      </c>
      <c r="P539" t="n">
        <v>0</v>
      </c>
      <c r="Q539" t="n">
        <v>0</v>
      </c>
      <c r="R539" t="n">
        <v>1</v>
      </c>
      <c r="S539" t="n">
        <v>0</v>
      </c>
      <c r="T539" t="n">
        <v>0</v>
      </c>
      <c r="U539" t="n">
        <v>0</v>
      </c>
      <c r="V539" t="n">
        <v>0</v>
      </c>
      <c r="W539" t="n">
        <v>0</v>
      </c>
      <c r="X539" t="n">
        <v>0</v>
      </c>
      <c r="Y539" t="n">
        <v>0</v>
      </c>
      <c r="Z539">
        <f>SUM(P539,Q539,U539,V539,X539,Y539)</f>
        <v/>
      </c>
      <c r="AA539">
        <f>SUM(R539,S539,T539,W539)</f>
        <v/>
      </c>
      <c r="AB539">
        <f>3*Z539+AA539</f>
        <v/>
      </c>
    </row>
    <row r="540">
      <c r="A540" t="inlineStr">
        <is>
          <t>Oxford</t>
        </is>
      </c>
      <c r="B540" t="inlineStr">
        <is>
          <t>695729666e1e4918e3c97980</t>
        </is>
      </c>
      <c r="C540" t="inlineStr">
        <is>
          <t>50mm Aluminum Grinder Silver</t>
        </is>
      </c>
      <c r="D540" t="inlineStr">
        <is>
          <t>Grinders</t>
        </is>
      </c>
      <c r="E540" t="inlineStr">
        <is>
          <t>Accessories</t>
        </is>
      </c>
      <c r="F540" t="inlineStr">
        <is>
          <t>grinders</t>
        </is>
      </c>
      <c r="G540" t="inlineStr">
        <is>
          <t>N/A</t>
        </is>
      </c>
      <c r="H540" t="inlineStr">
        <is>
          <t>N/A</t>
        </is>
      </c>
      <c r="I540" t="inlineStr">
        <is>
          <t>9.99</t>
        </is>
      </c>
      <c r="J540" t="inlineStr"/>
      <c r="K540" t="inlineStr"/>
      <c r="L540" t="inlineStr">
        <is>
          <t>6957312519033500077b95ad</t>
        </is>
      </c>
      <c r="M540" t="inlineStr">
        <is>
          <t>Accessory</t>
        </is>
      </c>
      <c r="N540" t="inlineStr"/>
      <c r="O540" t="inlineStr">
        <is>
          <t>https://shoppure.com/stores/pure-oxford-rec/product/50mm-aluminum-grinder-silver</t>
        </is>
      </c>
      <c r="P540" t="n">
        <v>0</v>
      </c>
      <c r="Q540" t="n">
        <v>0</v>
      </c>
      <c r="R540" t="n">
        <v>1</v>
      </c>
      <c r="S540" t="n">
        <v>1</v>
      </c>
      <c r="T540" t="n">
        <v>0</v>
      </c>
      <c r="U540" t="n">
        <v>0</v>
      </c>
      <c r="V540" t="n">
        <v>0</v>
      </c>
      <c r="W540" t="n">
        <v>0</v>
      </c>
      <c r="X540" t="n">
        <v>0</v>
      </c>
      <c r="Y540" t="n">
        <v>0</v>
      </c>
      <c r="Z540">
        <f>SUM(P540,Q540,U540,V540,X540,Y540)</f>
        <v/>
      </c>
      <c r="AA540">
        <f>SUM(R540,S540,T540,W540)</f>
        <v/>
      </c>
      <c r="AB540">
        <f>3*Z540+AA540</f>
        <v/>
      </c>
    </row>
    <row r="541">
      <c r="A541" t="inlineStr">
        <is>
          <t>Oxford</t>
        </is>
      </c>
      <c r="B541" t="inlineStr">
        <is>
          <t>69d9760410a98e26b0056611</t>
        </is>
      </c>
      <c r="C541" t="inlineStr">
        <is>
          <t>Smyle Labs Penjamin Car Key 510 Battery - Black</t>
        </is>
      </c>
      <c r="D541" t="inlineStr">
        <is>
          <t>Smyle Labs</t>
        </is>
      </c>
      <c r="E541" t="inlineStr">
        <is>
          <t>Accessories</t>
        </is>
      </c>
      <c r="F541" t="inlineStr">
        <is>
          <t>batteries</t>
        </is>
      </c>
      <c r="G541" t="inlineStr">
        <is>
          <t>N/A</t>
        </is>
      </c>
      <c r="H541" t="inlineStr">
        <is>
          <t>N/A</t>
        </is>
      </c>
      <c r="I541" t="inlineStr">
        <is>
          <t>20</t>
        </is>
      </c>
      <c r="J541" t="inlineStr"/>
      <c r="K541" t="inlineStr"/>
      <c r="L541" t="inlineStr">
        <is>
          <t>68448abd9f611f0007b35c1e</t>
        </is>
      </c>
      <c r="M541" t="inlineStr">
        <is>
          <t>Battery</t>
        </is>
      </c>
      <c r="N541" t="inlineStr">
        <is>
          <t>Smyle Labs</t>
        </is>
      </c>
      <c r="O541" t="inlineStr">
        <is>
          <t>https://shoppure.com/stores/pure-oxford-rec/product/smyle-labs-penjamin-car-key-510-battery-black</t>
        </is>
      </c>
      <c r="P541" t="n">
        <v>0</v>
      </c>
      <c r="Q541" t="n">
        <v>0</v>
      </c>
      <c r="R541" t="n">
        <v>0</v>
      </c>
      <c r="S541" t="n">
        <v>0</v>
      </c>
      <c r="T541" t="n">
        <v>0</v>
      </c>
      <c r="U541" t="n">
        <v>0</v>
      </c>
      <c r="V541" t="n">
        <v>1</v>
      </c>
      <c r="W541" t="n">
        <v>0</v>
      </c>
      <c r="X541" t="n">
        <v>0</v>
      </c>
      <c r="Y541" t="n">
        <v>0</v>
      </c>
      <c r="Z541">
        <f>SUM(P541,Q541,U541,V541,X541,Y541)</f>
        <v/>
      </c>
      <c r="AA541">
        <f>SUM(R541,S541,T541,W541)</f>
        <v/>
      </c>
      <c r="AB541">
        <f>3*Z541+AA541</f>
        <v/>
      </c>
    </row>
    <row r="542">
      <c r="A542" t="inlineStr">
        <is>
          <t>Oxford</t>
        </is>
      </c>
      <c r="B542" t="inlineStr">
        <is>
          <t>6927572a8211acddbb9da0f3</t>
        </is>
      </c>
      <c r="C542" t="inlineStr">
        <is>
          <t>Luminos Jumbo Butt Buckets Cup Ashtray w/ Glow Top</t>
        </is>
      </c>
      <c r="D542" t="inlineStr">
        <is>
          <t>Ashtrays</t>
        </is>
      </c>
      <c r="E542" t="inlineStr">
        <is>
          <t>Accessories</t>
        </is>
      </c>
      <c r="F542" t="inlineStr">
        <is>
          <t>trays</t>
        </is>
      </c>
      <c r="G542" t="inlineStr">
        <is>
          <t>N/A</t>
        </is>
      </c>
      <c r="H542" t="inlineStr">
        <is>
          <t>N/A</t>
        </is>
      </c>
      <c r="I542" t="inlineStr">
        <is>
          <t>5</t>
        </is>
      </c>
      <c r="J542" t="inlineStr"/>
      <c r="K542" t="inlineStr"/>
      <c r="L542" t="inlineStr">
        <is>
          <t>69276fd3084a000007f06601</t>
        </is>
      </c>
      <c r="M542" t="inlineStr">
        <is>
          <t>Accessory</t>
        </is>
      </c>
      <c r="N542" t="inlineStr">
        <is>
          <t>Ashtrays</t>
        </is>
      </c>
      <c r="O542" t="inlineStr">
        <is>
          <t>https://shoppure.com/stores/pure-oxford-rec/product/luminos-jumbo-butt-buckets-cup-ashtray-w-glow-top</t>
        </is>
      </c>
      <c r="P542" t="n">
        <v>0</v>
      </c>
      <c r="Q542" t="n">
        <v>0</v>
      </c>
      <c r="R542" t="n">
        <v>0</v>
      </c>
      <c r="S542" t="n">
        <v>0</v>
      </c>
      <c r="T542" t="n">
        <v>0</v>
      </c>
      <c r="U542" t="n">
        <v>0</v>
      </c>
      <c r="V542" t="n">
        <v>0</v>
      </c>
      <c r="W542" t="n">
        <v>0</v>
      </c>
      <c r="X542" t="n">
        <v>0</v>
      </c>
      <c r="Y542" t="n">
        <v>0</v>
      </c>
      <c r="Z542">
        <f>SUM(P542,Q542,U542,V542,X542,Y542)</f>
        <v/>
      </c>
      <c r="AA542">
        <f>SUM(R542,S542,T542,W542)</f>
        <v/>
      </c>
      <c r="AB542">
        <f>3*Z542+AA542</f>
        <v/>
      </c>
    </row>
    <row r="543">
      <c r="A543" t="inlineStr">
        <is>
          <t>Oxford</t>
        </is>
      </c>
      <c r="B543" t="inlineStr">
        <is>
          <t>69d962120f174e73b03f25a7</t>
        </is>
      </c>
      <c r="C543" t="inlineStr">
        <is>
          <t>Ooze 510 Smart Battery 650mah Panther Black</t>
        </is>
      </c>
      <c r="D543" t="inlineStr">
        <is>
          <t>Ooze</t>
        </is>
      </c>
      <c r="E543" t="inlineStr">
        <is>
          <t>Accessories</t>
        </is>
      </c>
      <c r="F543" t="inlineStr">
        <is>
          <t>batteries</t>
        </is>
      </c>
      <c r="G543" t="inlineStr">
        <is>
          <t>N/A</t>
        </is>
      </c>
      <c r="H543" t="inlineStr">
        <is>
          <t>N/A</t>
        </is>
      </c>
      <c r="I543" t="inlineStr">
        <is>
          <t>16.99</t>
        </is>
      </c>
      <c r="J543" t="inlineStr"/>
      <c r="K543" t="inlineStr"/>
      <c r="L543" t="inlineStr">
        <is>
          <t>69da009d1d3a560007c0646a</t>
        </is>
      </c>
      <c r="M543" t="inlineStr">
        <is>
          <t>Battery</t>
        </is>
      </c>
      <c r="N543" t="inlineStr">
        <is>
          <t>OOZE</t>
        </is>
      </c>
      <c r="O543" t="inlineStr">
        <is>
          <t>https://shoppure.com/stores/pure-oxford-rec/product/ooze-510-smart-battery-650mah-panther-black</t>
        </is>
      </c>
      <c r="P543" t="n">
        <v>0</v>
      </c>
      <c r="Q543" t="n">
        <v>0</v>
      </c>
      <c r="R543" t="n">
        <v>0</v>
      </c>
      <c r="S543" t="n">
        <v>0</v>
      </c>
      <c r="T543" t="n">
        <v>0</v>
      </c>
      <c r="U543" t="n">
        <v>0</v>
      </c>
      <c r="V543" t="n">
        <v>1</v>
      </c>
      <c r="W543" t="n">
        <v>0</v>
      </c>
      <c r="X543" t="n">
        <v>0</v>
      </c>
      <c r="Y543" t="n">
        <v>0</v>
      </c>
      <c r="Z543">
        <f>SUM(P543,Q543,U543,V543,X543,Y543)</f>
        <v/>
      </c>
      <c r="AA543">
        <f>SUM(R543,S543,T543,W543)</f>
        <v/>
      </c>
      <c r="AB543">
        <f>3*Z543+AA543</f>
        <v/>
      </c>
    </row>
    <row r="544">
      <c r="A544" t="inlineStr">
        <is>
          <t>Oxford</t>
        </is>
      </c>
      <c r="B544" t="inlineStr">
        <is>
          <t>69d962120f174e73b03f2599</t>
        </is>
      </c>
      <c r="C544" t="inlineStr">
        <is>
          <t>Ooze Quad 510 Thread 500 mAh Square Vape Pen Battery - Ghost White</t>
        </is>
      </c>
      <c r="D544" t="inlineStr">
        <is>
          <t>Ooze</t>
        </is>
      </c>
      <c r="E544" t="inlineStr">
        <is>
          <t>Accessories</t>
        </is>
      </c>
      <c r="F544" t="inlineStr">
        <is>
          <t>batteries</t>
        </is>
      </c>
      <c r="G544" t="inlineStr">
        <is>
          <t>N/A</t>
        </is>
      </c>
      <c r="H544" t="inlineStr">
        <is>
          <t>N/A</t>
        </is>
      </c>
      <c r="I544" t="inlineStr">
        <is>
          <t>14.99</t>
        </is>
      </c>
      <c r="J544" t="inlineStr"/>
      <c r="K544" t="inlineStr"/>
      <c r="L544" t="inlineStr">
        <is>
          <t>650a23d46915dd0007b39da8</t>
        </is>
      </c>
      <c r="M544" t="inlineStr">
        <is>
          <t>Battery</t>
        </is>
      </c>
      <c r="N544" t="inlineStr">
        <is>
          <t>OOZE</t>
        </is>
      </c>
      <c r="O544" t="inlineStr">
        <is>
          <t>https://shoppure.com/stores/pure-oxford-rec/product/ooze-quad-510-thread-500-mah-square-vape-pen-battery-ghost-white</t>
        </is>
      </c>
      <c r="P544" t="n">
        <v>0</v>
      </c>
      <c r="Q544" t="n">
        <v>0</v>
      </c>
      <c r="R544" t="n">
        <v>0</v>
      </c>
      <c r="S544" t="n">
        <v>0</v>
      </c>
      <c r="T544" t="n">
        <v>0</v>
      </c>
      <c r="U544" t="n">
        <v>0</v>
      </c>
      <c r="V544" t="n">
        <v>1</v>
      </c>
      <c r="W544" t="n">
        <v>0</v>
      </c>
      <c r="X544" t="n">
        <v>0</v>
      </c>
      <c r="Y544" t="n">
        <v>0</v>
      </c>
      <c r="Z544">
        <f>SUM(P544,Q544,U544,V544,X544,Y544)</f>
        <v/>
      </c>
      <c r="AA544">
        <f>SUM(R544,S544,T544,W544)</f>
        <v/>
      </c>
      <c r="AB544">
        <f>3*Z544+AA544</f>
        <v/>
      </c>
    </row>
    <row r="545">
      <c r="A545" t="inlineStr">
        <is>
          <t>Oxford</t>
        </is>
      </c>
      <c r="B545" t="inlineStr">
        <is>
          <t>665b980809018500017f708c</t>
        </is>
      </c>
      <c r="C545" t="inlineStr">
        <is>
          <t>RAW Classic King Size Cones - 3 pack</t>
        </is>
      </c>
      <c r="D545" t="inlineStr">
        <is>
          <t>RAW</t>
        </is>
      </c>
      <c r="E545" t="inlineStr">
        <is>
          <t>Accessories</t>
        </is>
      </c>
      <c r="F545" t="inlineStr">
        <is>
          <t>papers-rolling-supplies</t>
        </is>
      </c>
      <c r="G545" t="inlineStr">
        <is>
          <t>N/A</t>
        </is>
      </c>
      <c r="H545" t="inlineStr">
        <is>
          <t>N/A</t>
        </is>
      </c>
      <c r="I545" t="inlineStr">
        <is>
          <t>3</t>
        </is>
      </c>
      <c r="J545" t="inlineStr"/>
      <c r="K545" t="inlineStr"/>
      <c r="L545" t="inlineStr">
        <is>
          <t>6466a9c4a5999a00075906a3</t>
        </is>
      </c>
      <c r="M545" t="inlineStr">
        <is>
          <t>Papers</t>
        </is>
      </c>
      <c r="N545" t="inlineStr">
        <is>
          <t>Raw</t>
        </is>
      </c>
      <c r="O545" t="inlineStr">
        <is>
          <t>https://shoppure.com/stores/pure-oxford-rec/product/raw-classic-king-size-cones-3-pack</t>
        </is>
      </c>
      <c r="P545" t="n">
        <v>0</v>
      </c>
      <c r="Q545" t="n">
        <v>0</v>
      </c>
      <c r="R545" t="n">
        <v>0</v>
      </c>
      <c r="S545" t="n">
        <v>0</v>
      </c>
      <c r="T545" t="n">
        <v>0</v>
      </c>
      <c r="U545" t="n">
        <v>0</v>
      </c>
      <c r="V545" t="n">
        <v>0</v>
      </c>
      <c r="W545" t="n">
        <v>0</v>
      </c>
      <c r="X545" t="n">
        <v>0</v>
      </c>
      <c r="Y545" t="n">
        <v>0</v>
      </c>
      <c r="Z545">
        <f>SUM(P545,Q545,U545,V545,X545,Y545)</f>
        <v/>
      </c>
      <c r="AA545">
        <f>SUM(R545,S545,T545,W545)</f>
        <v/>
      </c>
      <c r="AB545">
        <f>3*Z545+AA545</f>
        <v/>
      </c>
    </row>
    <row r="546">
      <c r="A546" t="inlineStr">
        <is>
          <t>Oxford</t>
        </is>
      </c>
      <c r="B546" t="inlineStr">
        <is>
          <t>6838c7b60dd58ef962810ff7</t>
        </is>
      </c>
      <c r="C546" t="inlineStr">
        <is>
          <t>Dope Tshirt</t>
        </is>
      </c>
      <c r="D546" t="inlineStr">
        <is>
          <t>Store Merch</t>
        </is>
      </c>
      <c r="E546" t="inlineStr">
        <is>
          <t>Apparel</t>
        </is>
      </c>
      <c r="F546" t="inlineStr"/>
      <c r="G546" t="inlineStr">
        <is>
          <t>N/A</t>
        </is>
      </c>
      <c r="H546" t="inlineStr">
        <is>
          <t>N/A</t>
        </is>
      </c>
      <c r="I546" t="inlineStr">
        <is>
          <t>15</t>
        </is>
      </c>
      <c r="J546" t="inlineStr"/>
      <c r="K546" t="inlineStr"/>
      <c r="L546" t="inlineStr">
        <is>
          <t>6775a55b7f2e8500077be5c2</t>
        </is>
      </c>
      <c r="M546" t="inlineStr">
        <is>
          <t>Accessory</t>
        </is>
      </c>
      <c r="N546" t="inlineStr">
        <is>
          <t>Store Merch</t>
        </is>
      </c>
      <c r="O546" t="inlineStr">
        <is>
          <t>https://shoppure.com/stores/pure-oxford-rec/product/dope-tshirt</t>
        </is>
      </c>
      <c r="P546" t="n">
        <v>0</v>
      </c>
      <c r="Q546" t="n">
        <v>0</v>
      </c>
      <c r="R546" t="n">
        <v>1</v>
      </c>
      <c r="S546" t="n">
        <v>1</v>
      </c>
      <c r="T546" t="n">
        <v>0</v>
      </c>
      <c r="U546" t="n">
        <v>0</v>
      </c>
      <c r="V546" t="n">
        <v>0</v>
      </c>
      <c r="W546" t="n">
        <v>0</v>
      </c>
      <c r="X546" t="n">
        <v>0</v>
      </c>
      <c r="Y546" t="n">
        <v>0</v>
      </c>
      <c r="Z546">
        <f>SUM(P546,Q546,U546,V546,X546,Y546)</f>
        <v/>
      </c>
      <c r="AA546">
        <f>SUM(R546,S546,T546,W546)</f>
        <v/>
      </c>
      <c r="AB546">
        <f>3*Z546+AA546</f>
        <v/>
      </c>
    </row>
    <row r="547">
      <c r="A547" t="inlineStr">
        <is>
          <t>Oxford</t>
        </is>
      </c>
      <c r="B547" t="inlineStr">
        <is>
          <t>663bccfeef69d80001394c9c</t>
        </is>
      </c>
      <c r="C547" t="inlineStr">
        <is>
          <t>Zapreme T-Shirt - White</t>
        </is>
      </c>
      <c r="D547" t="inlineStr">
        <is>
          <t>Zapreme</t>
        </is>
      </c>
      <c r="E547" t="inlineStr">
        <is>
          <t>Apparel</t>
        </is>
      </c>
      <c r="F547" t="inlineStr"/>
      <c r="G547" t="inlineStr">
        <is>
          <t>N/A</t>
        </is>
      </c>
      <c r="H547" t="inlineStr">
        <is>
          <t>N/A</t>
        </is>
      </c>
      <c r="I547" t="inlineStr">
        <is>
          <t>15</t>
        </is>
      </c>
      <c r="J547" t="inlineStr"/>
      <c r="K547" t="inlineStr"/>
      <c r="L547" t="inlineStr">
        <is>
          <t>663bdb293d53290007a822fe</t>
        </is>
      </c>
      <c r="M547" t="inlineStr">
        <is>
          <t>Accessory</t>
        </is>
      </c>
      <c r="N547" t="inlineStr">
        <is>
          <t>Zapreme</t>
        </is>
      </c>
      <c r="O547" t="inlineStr">
        <is>
          <t>https://shoppure.com/stores/pure-oxford-rec/product/zapreme-t-shirt-white</t>
        </is>
      </c>
      <c r="P547" t="n">
        <v>0</v>
      </c>
      <c r="Q547" t="n">
        <v>0</v>
      </c>
      <c r="R547" t="n">
        <v>0</v>
      </c>
      <c r="S547" t="n">
        <v>0</v>
      </c>
      <c r="T547" t="n">
        <v>0</v>
      </c>
      <c r="U547" t="n">
        <v>0</v>
      </c>
      <c r="V547" t="n">
        <v>0</v>
      </c>
      <c r="W547" t="n">
        <v>0</v>
      </c>
      <c r="X547" t="n">
        <v>0</v>
      </c>
      <c r="Y547" t="n">
        <v>0</v>
      </c>
      <c r="Z547">
        <f>SUM(P547,Q547,U547,V547,X547,Y547)</f>
        <v/>
      </c>
      <c r="AA547">
        <f>SUM(R547,S547,T547,W547)</f>
        <v/>
      </c>
      <c r="AB547">
        <f>3*Z547+AA547</f>
        <v/>
      </c>
    </row>
    <row r="548">
      <c r="A548" t="inlineStr">
        <is>
          <t>Oxford</t>
        </is>
      </c>
      <c r="B548" t="inlineStr">
        <is>
          <t>663bccfeef69d80001394c9b</t>
        </is>
      </c>
      <c r="C548" t="inlineStr">
        <is>
          <t>SAY NO TO HIGH PRICES T-SHIRT</t>
        </is>
      </c>
      <c r="D548" t="inlineStr">
        <is>
          <t>Store Merch</t>
        </is>
      </c>
      <c r="E548" t="inlineStr">
        <is>
          <t>Apparel</t>
        </is>
      </c>
      <c r="F548" t="inlineStr"/>
      <c r="G548" t="inlineStr">
        <is>
          <t>N/A</t>
        </is>
      </c>
      <c r="H548" t="inlineStr">
        <is>
          <t>N/A</t>
        </is>
      </c>
      <c r="I548" t="inlineStr">
        <is>
          <t>15</t>
        </is>
      </c>
      <c r="J548" t="inlineStr"/>
      <c r="K548" t="inlineStr"/>
      <c r="L548" t="inlineStr">
        <is>
          <t>65d8c272b01eb0000772e601</t>
        </is>
      </c>
      <c r="M548" t="inlineStr">
        <is>
          <t>Accessory</t>
        </is>
      </c>
      <c r="N548" t="inlineStr">
        <is>
          <t>Store Merch</t>
        </is>
      </c>
      <c r="O548" t="inlineStr">
        <is>
          <t>https://shoppure.com/stores/pure-oxford-rec/product/say-no-to-high-prices-t-shirt</t>
        </is>
      </c>
      <c r="P548" t="n">
        <v>0</v>
      </c>
      <c r="Q548" t="n">
        <v>0</v>
      </c>
      <c r="R548" t="n">
        <v>1</v>
      </c>
      <c r="S548" t="n">
        <v>1</v>
      </c>
      <c r="T548" t="n">
        <v>0</v>
      </c>
      <c r="U548" t="n">
        <v>0</v>
      </c>
      <c r="V548" t="n">
        <v>0</v>
      </c>
      <c r="W548" t="n">
        <v>0</v>
      </c>
      <c r="X548" t="n">
        <v>0</v>
      </c>
      <c r="Y548" t="n">
        <v>1</v>
      </c>
      <c r="Z548">
        <f>SUM(P548,Q548,U548,V548,X548,Y548)</f>
        <v/>
      </c>
      <c r="AA548">
        <f>SUM(R548,S548,T548,W548)</f>
        <v/>
      </c>
      <c r="AB548">
        <f>3*Z548+AA548</f>
        <v/>
      </c>
    </row>
    <row r="549">
      <c r="A549" t="inlineStr">
        <is>
          <t>Oxford</t>
        </is>
      </c>
      <c r="B549" t="inlineStr">
        <is>
          <t>663bccfeef69d80001394c9d</t>
        </is>
      </c>
      <c r="C549" t="inlineStr">
        <is>
          <t>Zapreme T-Shirt - Black</t>
        </is>
      </c>
      <c r="D549" t="inlineStr">
        <is>
          <t>Zapreme</t>
        </is>
      </c>
      <c r="E549" t="inlineStr">
        <is>
          <t>Apparel</t>
        </is>
      </c>
      <c r="F549" t="inlineStr"/>
      <c r="G549" t="inlineStr">
        <is>
          <t>N/A</t>
        </is>
      </c>
      <c r="H549" t="inlineStr">
        <is>
          <t>N/A</t>
        </is>
      </c>
      <c r="I549" t="inlineStr">
        <is>
          <t>15</t>
        </is>
      </c>
      <c r="J549" t="inlineStr"/>
      <c r="K549" t="inlineStr"/>
      <c r="L549" t="inlineStr">
        <is>
          <t>663bdb293d53290007a822fb</t>
        </is>
      </c>
      <c r="M549" t="inlineStr">
        <is>
          <t>Accessory</t>
        </is>
      </c>
      <c r="N549" t="inlineStr">
        <is>
          <t>Zapreme</t>
        </is>
      </c>
      <c r="O549" t="inlineStr">
        <is>
          <t>https://shoppure.com/stores/pure-oxford-rec/product/zapreme-t-shirt-black</t>
        </is>
      </c>
      <c r="P549" t="n">
        <v>0</v>
      </c>
      <c r="Q549" t="n">
        <v>0</v>
      </c>
      <c r="R549" t="n">
        <v>0</v>
      </c>
      <c r="S549" t="n">
        <v>0</v>
      </c>
      <c r="T549" t="n">
        <v>0</v>
      </c>
      <c r="U549" t="n">
        <v>0</v>
      </c>
      <c r="V549" t="n">
        <v>0</v>
      </c>
      <c r="W549" t="n">
        <v>0</v>
      </c>
      <c r="X549" t="n">
        <v>0</v>
      </c>
      <c r="Y549" t="n">
        <v>0</v>
      </c>
      <c r="Z549">
        <f>SUM(P549,Q549,U549,V549,X549,Y549)</f>
        <v/>
      </c>
      <c r="AA549">
        <f>SUM(R549,S549,T549,W549)</f>
        <v/>
      </c>
      <c r="AB549">
        <f>3*Z549+AA549</f>
        <v/>
      </c>
    </row>
    <row r="550">
      <c r="A550" t="inlineStr">
        <is>
          <t>Oxford</t>
        </is>
      </c>
      <c r="B550" t="inlineStr">
        <is>
          <t>65b2b959f043120001895de1</t>
        </is>
      </c>
      <c r="C550" t="inlineStr">
        <is>
          <t>Thank You T-Shirt</t>
        </is>
      </c>
      <c r="D550" t="inlineStr">
        <is>
          <t>Store Merch</t>
        </is>
      </c>
      <c r="E550" t="inlineStr">
        <is>
          <t>Apparel</t>
        </is>
      </c>
      <c r="F550" t="inlineStr"/>
      <c r="G550" t="inlineStr">
        <is>
          <t>N/A</t>
        </is>
      </c>
      <c r="H550" t="inlineStr">
        <is>
          <t>N/A</t>
        </is>
      </c>
      <c r="I550" t="inlineStr">
        <is>
          <t>15</t>
        </is>
      </c>
      <c r="J550" t="inlineStr"/>
      <c r="K550" t="inlineStr"/>
      <c r="L550" t="inlineStr">
        <is>
          <t>65b2c7bf9ce247000733e2b5</t>
        </is>
      </c>
      <c r="M550" t="inlineStr">
        <is>
          <t>Accessory</t>
        </is>
      </c>
      <c r="N550" t="inlineStr">
        <is>
          <t>Store Merch</t>
        </is>
      </c>
      <c r="O550" t="inlineStr">
        <is>
          <t>https://shoppure.com/stores/pure-oxford-rec/product/thank-you-t-shirt</t>
        </is>
      </c>
      <c r="P550" t="n">
        <v>0</v>
      </c>
      <c r="Q550" t="n">
        <v>0</v>
      </c>
      <c r="R550" t="n">
        <v>1</v>
      </c>
      <c r="S550" t="n">
        <v>1</v>
      </c>
      <c r="T550" t="n">
        <v>0</v>
      </c>
      <c r="U550" t="n">
        <v>0</v>
      </c>
      <c r="V550" t="n">
        <v>0</v>
      </c>
      <c r="W550" t="n">
        <v>0</v>
      </c>
      <c r="X550" t="n">
        <v>0</v>
      </c>
      <c r="Y550" t="n">
        <v>0</v>
      </c>
      <c r="Z550">
        <f>SUM(P550,Q550,U550,V550,X550,Y550)</f>
        <v/>
      </c>
      <c r="AA550">
        <f>SUM(R550,S550,T550,W550)</f>
        <v/>
      </c>
      <c r="AB550">
        <f>3*Z550+AA550</f>
        <v/>
      </c>
    </row>
    <row r="551">
      <c r="A551" t="inlineStr">
        <is>
          <t>Oxford</t>
        </is>
      </c>
      <c r="B551" t="inlineStr">
        <is>
          <t>661d65e47d1cb200017922c2</t>
        </is>
      </c>
      <c r="C551" t="inlineStr">
        <is>
          <t>Pure 420 T-Shirt - XS/S</t>
        </is>
      </c>
      <c r="D551" t="inlineStr">
        <is>
          <t>Store Merch</t>
        </is>
      </c>
      <c r="E551" t="inlineStr">
        <is>
          <t>Apparel</t>
        </is>
      </c>
      <c r="F551" t="inlineStr"/>
      <c r="G551" t="inlineStr">
        <is>
          <t>N/A</t>
        </is>
      </c>
      <c r="H551" t="inlineStr">
        <is>
          <t>N/A</t>
        </is>
      </c>
      <c r="I551" t="inlineStr">
        <is>
          <t>15</t>
        </is>
      </c>
      <c r="J551" t="inlineStr"/>
      <c r="K551" t="inlineStr"/>
      <c r="L551" t="inlineStr">
        <is>
          <t>63fcb8c6924f6300080161d7</t>
        </is>
      </c>
      <c r="M551" t="inlineStr">
        <is>
          <t>Accessory</t>
        </is>
      </c>
      <c r="N551" t="inlineStr">
        <is>
          <t>Store Merch</t>
        </is>
      </c>
      <c r="O551" t="inlineStr">
        <is>
          <t>https://shoppure.com/stores/pure-oxford-rec/product/pure-420-t-shirt-xs-s</t>
        </is>
      </c>
      <c r="P551" t="n">
        <v>0</v>
      </c>
      <c r="Q551" t="n">
        <v>0</v>
      </c>
      <c r="R551" t="n">
        <v>1</v>
      </c>
      <c r="S551" t="n">
        <v>1</v>
      </c>
      <c r="T551" t="n">
        <v>0</v>
      </c>
      <c r="U551" t="n">
        <v>0</v>
      </c>
      <c r="V551" t="n">
        <v>1</v>
      </c>
      <c r="W551" t="n">
        <v>0</v>
      </c>
      <c r="X551" t="n">
        <v>0</v>
      </c>
      <c r="Y551" t="n">
        <v>0</v>
      </c>
      <c r="Z551">
        <f>SUM(P551,Q551,U551,V551,X551,Y551)</f>
        <v/>
      </c>
      <c r="AA551">
        <f>SUM(R551,S551,T551,W551)</f>
        <v/>
      </c>
      <c r="AB551">
        <f>3*Z551+AA551</f>
        <v/>
      </c>
    </row>
    <row r="552">
      <c r="A552" t="inlineStr">
        <is>
          <t>Warren</t>
        </is>
      </c>
      <c r="B552" t="inlineStr">
        <is>
          <t>6a20a3fb9a47315716ad338e</t>
        </is>
      </c>
      <c r="C552" t="inlineStr">
        <is>
          <t>High Chew 200mg Fruit Chew - Cherry</t>
        </is>
      </c>
      <c r="D552" t="inlineStr">
        <is>
          <t>High Chew</t>
        </is>
      </c>
      <c r="E552" t="inlineStr">
        <is>
          <t>Edible</t>
        </is>
      </c>
      <c r="F552" t="inlineStr">
        <is>
          <t>gummies</t>
        </is>
      </c>
      <c r="G552" t="inlineStr">
        <is>
          <t>Hybrid</t>
        </is>
      </c>
      <c r="H552" t="inlineStr">
        <is>
          <t>.2g</t>
        </is>
      </c>
      <c r="I552" t="inlineStr">
        <is>
          <t>2</t>
        </is>
      </c>
      <c r="J552" t="inlineStr"/>
      <c r="K552" t="inlineStr"/>
      <c r="L552" t="inlineStr">
        <is>
          <t>68a61c0cc77e150007f3ca0d</t>
        </is>
      </c>
      <c r="M552" t="inlineStr">
        <is>
          <t>Infused-Edible</t>
        </is>
      </c>
      <c r="N552" t="inlineStr">
        <is>
          <t>High Chew 200mg Gummies</t>
        </is>
      </c>
      <c r="O552" t="inlineStr">
        <is>
          <t>https://shoppure.com/stores/pure-warren-rec/product/high-chew-200mg-fruit-chew-cherry</t>
        </is>
      </c>
      <c r="P552" t="n">
        <v>0</v>
      </c>
      <c r="Q552" t="n">
        <v>0</v>
      </c>
      <c r="R552" t="n">
        <v>0</v>
      </c>
      <c r="S552" t="n">
        <v>0</v>
      </c>
      <c r="T552" t="n">
        <v>0</v>
      </c>
      <c r="U552" t="n">
        <v>0</v>
      </c>
      <c r="V552" t="n">
        <v>0</v>
      </c>
      <c r="W552" t="n">
        <v>0</v>
      </c>
      <c r="X552" t="n">
        <v>0</v>
      </c>
      <c r="Y552" t="n">
        <v>0</v>
      </c>
      <c r="Z552">
        <f>SUM(P552,Q552,U552,V552,X552,Y552)</f>
        <v/>
      </c>
      <c r="AA552">
        <f>SUM(R552,S552,T552,W552)</f>
        <v/>
      </c>
      <c r="AB552">
        <f>3*Z552+AA552</f>
        <v/>
      </c>
    </row>
    <row r="553">
      <c r="A553" t="inlineStr">
        <is>
          <t>Warren</t>
        </is>
      </c>
      <c r="B553" t="inlineStr">
        <is>
          <t>6a233fdab98617fc9ff83915</t>
        </is>
      </c>
      <c r="C553" t="inlineStr">
        <is>
          <t>IKHCO Live Rosin Gummies 200mg - Sour Strawberry Lemonade</t>
        </is>
      </c>
      <c r="D553" t="inlineStr">
        <is>
          <t>IKHCO 200mg Live Rosin Gummies</t>
        </is>
      </c>
      <c r="E553" t="inlineStr">
        <is>
          <t>Edible</t>
        </is>
      </c>
      <c r="F553" t="inlineStr">
        <is>
          <t>live-rosin-gummies</t>
        </is>
      </c>
      <c r="G553" t="inlineStr">
        <is>
          <t>Hybrid</t>
        </is>
      </c>
      <c r="H553" t="inlineStr">
        <is>
          <t>.2g</t>
        </is>
      </c>
      <c r="I553" t="inlineStr">
        <is>
          <t>9</t>
        </is>
      </c>
      <c r="J553" t="inlineStr"/>
      <c r="K553" t="inlineStr"/>
      <c r="L553" t="inlineStr">
        <is>
          <t>6a2343822825770007242e84</t>
        </is>
      </c>
      <c r="M553" t="inlineStr">
        <is>
          <t>Infused-Edible</t>
        </is>
      </c>
      <c r="N553" t="inlineStr">
        <is>
          <t>IKHCO 200mg Live Rosin Gummies</t>
        </is>
      </c>
      <c r="O553" t="inlineStr">
        <is>
          <t>https://shoppure.com/stores/pure-warren-rec/product/ikhco-live-rosin-gummies-200mg-sour-strawberry-lemonade</t>
        </is>
      </c>
      <c r="P553" t="n">
        <v>0</v>
      </c>
      <c r="Q553" t="n">
        <v>0</v>
      </c>
      <c r="R553" t="n">
        <v>1</v>
      </c>
      <c r="S553" t="n">
        <v>0</v>
      </c>
      <c r="T553" t="n">
        <v>0</v>
      </c>
      <c r="U553" t="n">
        <v>0</v>
      </c>
      <c r="V553" t="n">
        <v>0</v>
      </c>
      <c r="W553" t="n">
        <v>0</v>
      </c>
      <c r="X553" t="n">
        <v>0</v>
      </c>
      <c r="Y553" t="n">
        <v>0</v>
      </c>
      <c r="Z553">
        <f>SUM(P553,Q553,U553,V553,X553,Y553)</f>
        <v/>
      </c>
      <c r="AA553">
        <f>SUM(R553,S553,T553,W553)</f>
        <v/>
      </c>
      <c r="AB553">
        <f>3*Z553+AA553</f>
        <v/>
      </c>
    </row>
    <row r="554">
      <c r="A554" t="inlineStr">
        <is>
          <t>Warren</t>
        </is>
      </c>
      <c r="B554" t="inlineStr">
        <is>
          <t>6a20a3fb9a47315716ad3583</t>
        </is>
      </c>
      <c r="C554" t="inlineStr">
        <is>
          <t>Highly Casual Seltzer 50mg - Lemonade Iced Tea</t>
        </is>
      </c>
      <c r="D554" t="inlineStr"/>
      <c r="E554" t="inlineStr">
        <is>
          <t>Edible</t>
        </is>
      </c>
      <c r="F554" t="inlineStr">
        <is>
          <t>drinks</t>
        </is>
      </c>
      <c r="G554" t="inlineStr">
        <is>
          <t>Hybrid</t>
        </is>
      </c>
      <c r="H554" t="inlineStr">
        <is>
          <t>0.05g</t>
        </is>
      </c>
      <c r="I554" t="inlineStr">
        <is>
          <t>8</t>
        </is>
      </c>
      <c r="J554" t="inlineStr"/>
      <c r="K554" t="inlineStr"/>
      <c r="L554" t="inlineStr">
        <is>
          <t>6a0b610eae51a20007ceb7a7</t>
        </is>
      </c>
      <c r="M554" t="inlineStr">
        <is>
          <t>Infused Liquid (Each)</t>
        </is>
      </c>
      <c r="N554" t="inlineStr"/>
      <c r="O554" t="inlineStr">
        <is>
          <t>https://shoppure.com/stores/pure-warren-rec/product/highly-casual-seltzer-50mg-lemonade-iced-tea</t>
        </is>
      </c>
      <c r="P554" t="n">
        <v>0</v>
      </c>
      <c r="Q554" t="n">
        <v>0</v>
      </c>
      <c r="R554" t="n">
        <v>0</v>
      </c>
      <c r="S554" t="n">
        <v>1</v>
      </c>
      <c r="T554" t="n">
        <v>0</v>
      </c>
      <c r="U554" t="n">
        <v>0</v>
      </c>
      <c r="V554" t="n">
        <v>0</v>
      </c>
      <c r="W554" t="n">
        <v>0</v>
      </c>
      <c r="X554" t="n">
        <v>0</v>
      </c>
      <c r="Y554" t="n">
        <v>0</v>
      </c>
      <c r="Z554">
        <f>SUM(P554,Q554,U554,V554,X554,Y554)</f>
        <v/>
      </c>
      <c r="AA554">
        <f>SUM(R554,S554,T554,W554)</f>
        <v/>
      </c>
      <c r="AB554">
        <f>3*Z554+AA554</f>
        <v/>
      </c>
    </row>
    <row r="555">
      <c r="A555" t="inlineStr">
        <is>
          <t>Warren</t>
        </is>
      </c>
      <c r="B555" t="inlineStr">
        <is>
          <t>6a20a3fb9a47315716ad358f</t>
        </is>
      </c>
      <c r="C555" t="inlineStr">
        <is>
          <t>Armada Cannabis Co. - Triple Jam 50mg</t>
        </is>
      </c>
      <c r="D555" t="inlineStr">
        <is>
          <t>Triple Jam 50mg Drinks</t>
        </is>
      </c>
      <c r="E555" t="inlineStr">
        <is>
          <t>Edible</t>
        </is>
      </c>
      <c r="F555" t="inlineStr">
        <is>
          <t>drinks</t>
        </is>
      </c>
      <c r="G555" t="inlineStr">
        <is>
          <t>Hybrid</t>
        </is>
      </c>
      <c r="H555" t="inlineStr">
        <is>
          <t>0.005g</t>
        </is>
      </c>
      <c r="I555" t="inlineStr">
        <is>
          <t>7</t>
        </is>
      </c>
      <c r="J555" t="inlineStr"/>
      <c r="K555" t="inlineStr"/>
      <c r="L555" t="inlineStr">
        <is>
          <t>697d25dfa9233f00079c86d6</t>
        </is>
      </c>
      <c r="M555" t="inlineStr">
        <is>
          <t>Infused Liquid (Each)</t>
        </is>
      </c>
      <c r="N555" t="inlineStr">
        <is>
          <t>Triple Jam 50mg Drinks</t>
        </is>
      </c>
      <c r="O555" t="inlineStr">
        <is>
          <t>https://shoppure.com/stores/pure-warren-rec/product/armada-cannabis-co-triple-jam-50mg</t>
        </is>
      </c>
      <c r="P555" t="n">
        <v>0</v>
      </c>
      <c r="Q555" t="n">
        <v>0</v>
      </c>
      <c r="R555" t="n">
        <v>1</v>
      </c>
      <c r="S555" t="n">
        <v>0</v>
      </c>
      <c r="T555" t="n">
        <v>0</v>
      </c>
      <c r="U555" t="n">
        <v>0</v>
      </c>
      <c r="V555" t="n">
        <v>0</v>
      </c>
      <c r="W555" t="n">
        <v>0</v>
      </c>
      <c r="X555" t="n">
        <v>0</v>
      </c>
      <c r="Y555" t="n">
        <v>0</v>
      </c>
      <c r="Z555">
        <f>SUM(P555,Q555,U555,V555,X555,Y555)</f>
        <v/>
      </c>
      <c r="AA555">
        <f>SUM(R555,S555,T555,W555)</f>
        <v/>
      </c>
      <c r="AB555">
        <f>3*Z555+AA555</f>
        <v/>
      </c>
    </row>
    <row r="556">
      <c r="A556" t="inlineStr">
        <is>
          <t>Warren</t>
        </is>
      </c>
      <c r="B556" t="inlineStr">
        <is>
          <t>6ac8fdeaa809c600235f5d7f</t>
        </is>
      </c>
      <c r="C556" t="inlineStr">
        <is>
          <t>Covert Cups 200mg - Hash Rosin - Take420</t>
        </is>
      </c>
      <c r="D556" t="inlineStr">
        <is>
          <t>Covert Cups Hash Rosin 200mg</t>
        </is>
      </c>
      <c r="E556" t="inlineStr">
        <is>
          <t>Edible</t>
        </is>
      </c>
      <c r="F556" t="inlineStr"/>
      <c r="G556" t="inlineStr">
        <is>
          <t>Hybrid</t>
        </is>
      </c>
      <c r="H556" t="inlineStr">
        <is>
          <t>.2g</t>
        </is>
      </c>
      <c r="I556" t="inlineStr">
        <is>
          <t>8.5</t>
        </is>
      </c>
      <c r="J556" t="inlineStr"/>
      <c r="K556" t="inlineStr"/>
      <c r="L556" t="inlineStr">
        <is>
          <t>6a0b7d37d217c20007724767</t>
        </is>
      </c>
      <c r="M556" t="inlineStr">
        <is>
          <t>Infused-Edible</t>
        </is>
      </c>
      <c r="N556" t="inlineStr">
        <is>
          <t>Covert Cups Hash Rosin 200mg</t>
        </is>
      </c>
      <c r="O556" t="inlineStr">
        <is>
          <t>https://shoppure.com/stores/pure-warren-rec/product/covert-cups-200mg-hash-rosin-take420</t>
        </is>
      </c>
      <c r="P556" t="n">
        <v>0</v>
      </c>
      <c r="Q556" t="n">
        <v>0</v>
      </c>
      <c r="R556" t="n">
        <v>1</v>
      </c>
      <c r="S556" t="n">
        <v>0</v>
      </c>
      <c r="T556" t="n">
        <v>0</v>
      </c>
      <c r="U556" t="n">
        <v>0</v>
      </c>
      <c r="V556" t="n">
        <v>0</v>
      </c>
      <c r="W556" t="n">
        <v>0</v>
      </c>
      <c r="X556" t="n">
        <v>0</v>
      </c>
      <c r="Y556" t="n">
        <v>0</v>
      </c>
      <c r="Z556">
        <f>SUM(P556,Q556,U556,V556,X556,Y556)</f>
        <v/>
      </c>
      <c r="AA556">
        <f>SUM(R556,S556,T556,W556)</f>
        <v/>
      </c>
      <c r="AB556">
        <f>3*Z556+AA556</f>
        <v/>
      </c>
    </row>
    <row r="557">
      <c r="A557" t="inlineStr">
        <is>
          <t>Warren</t>
        </is>
      </c>
      <c r="B557" t="inlineStr">
        <is>
          <t>6a2b579959fca60e9e2687e8</t>
        </is>
      </c>
      <c r="C557" t="inlineStr">
        <is>
          <t>Alter Ego - Milk Chocolate Cannadrops 200mg</t>
        </is>
      </c>
      <c r="D557" t="inlineStr">
        <is>
          <t>Alter Ego Cannadrops 200mg</t>
        </is>
      </c>
      <c r="E557" t="inlineStr">
        <is>
          <t>Edible</t>
        </is>
      </c>
      <c r="F557" t="inlineStr">
        <is>
          <t>chocolates</t>
        </is>
      </c>
      <c r="G557" t="inlineStr">
        <is>
          <t>Hybrid</t>
        </is>
      </c>
      <c r="H557" t="inlineStr">
        <is>
          <t>0.02g</t>
        </is>
      </c>
      <c r="I557" t="inlineStr">
        <is>
          <t>3.5</t>
        </is>
      </c>
      <c r="J557" t="inlineStr"/>
      <c r="K557" t="inlineStr"/>
      <c r="L557" t="inlineStr">
        <is>
          <t>66b2775c975ddc0007fd2d6a</t>
        </is>
      </c>
      <c r="M557" t="inlineStr">
        <is>
          <t>Infused-Edible</t>
        </is>
      </c>
      <c r="N557" t="inlineStr">
        <is>
          <t>Alter Ego Cannadrops 200mg</t>
        </is>
      </c>
      <c r="O557" t="inlineStr">
        <is>
          <t>https://shoppure.com/stores/pure-warren-rec/product/alter-ego-milk-chocolate-cannadrops-200mg</t>
        </is>
      </c>
      <c r="P557" t="n">
        <v>0</v>
      </c>
      <c r="Q557" t="n">
        <v>0</v>
      </c>
      <c r="R557" t="n">
        <v>1</v>
      </c>
      <c r="S557" t="n">
        <v>0</v>
      </c>
      <c r="T557" t="n">
        <v>0</v>
      </c>
      <c r="U557" t="n">
        <v>0</v>
      </c>
      <c r="V557" t="n">
        <v>0</v>
      </c>
      <c r="W557" t="n">
        <v>0</v>
      </c>
      <c r="X557" t="n">
        <v>0</v>
      </c>
      <c r="Y557" t="n">
        <v>0</v>
      </c>
      <c r="Z557">
        <f>SUM(P557,Q557,U557,V557,X557,Y557)</f>
        <v/>
      </c>
      <c r="AA557">
        <f>SUM(R557,S557,T557,W557)</f>
        <v/>
      </c>
      <c r="AB557">
        <f>3*Z557+AA557</f>
        <v/>
      </c>
    </row>
    <row r="558">
      <c r="A558" t="inlineStr">
        <is>
          <t>Warren</t>
        </is>
      </c>
      <c r="B558" t="inlineStr">
        <is>
          <t>6aadabc4afc9bb00077bdb9b</t>
        </is>
      </c>
      <c r="C558" t="inlineStr">
        <is>
          <t>Wonder Gummies 200mg - Recover - 5mg THCV + 5mg THC - Lemon Lime</t>
        </is>
      </c>
      <c r="D558" t="inlineStr">
        <is>
          <t>Wonder Gummy</t>
        </is>
      </c>
      <c r="E558" t="inlineStr">
        <is>
          <t>Edible</t>
        </is>
      </c>
      <c r="F558" t="inlineStr">
        <is>
          <t>gummies</t>
        </is>
      </c>
      <c r="G558" t="inlineStr">
        <is>
          <t>Hybrid</t>
        </is>
      </c>
      <c r="H558" t="inlineStr">
        <is>
          <t>.2g</t>
        </is>
      </c>
      <c r="I558" t="inlineStr">
        <is>
          <t>12</t>
        </is>
      </c>
      <c r="J558" t="inlineStr"/>
      <c r="K558" t="inlineStr"/>
      <c r="L558" t="inlineStr">
        <is>
          <t>6a60f690ab6b4b0007d60593</t>
        </is>
      </c>
      <c r="M558" t="inlineStr">
        <is>
          <t>Infused-Edible</t>
        </is>
      </c>
      <c r="N558" t="inlineStr">
        <is>
          <t>Wonder Gummy</t>
        </is>
      </c>
      <c r="O558" t="inlineStr">
        <is>
          <t>https://shoppure.com/stores/pure-warren-rec/product/wonder-gummies-200mg-recover-5mg-thcv-5mg-thc-lemon-lime</t>
        </is>
      </c>
      <c r="P558" t="n">
        <v>0</v>
      </c>
      <c r="Q558" t="n">
        <v>0</v>
      </c>
      <c r="R558" t="n">
        <v>1</v>
      </c>
      <c r="S558" t="n">
        <v>0</v>
      </c>
      <c r="T558" t="n">
        <v>0</v>
      </c>
      <c r="U558" t="n">
        <v>0</v>
      </c>
      <c r="V558" t="n">
        <v>0</v>
      </c>
      <c r="W558" t="n">
        <v>0</v>
      </c>
      <c r="X558" t="n">
        <v>0</v>
      </c>
      <c r="Y558" t="n">
        <v>0</v>
      </c>
      <c r="Z558">
        <f>SUM(P558,Q558,U558,V558,X558,Y558)</f>
        <v/>
      </c>
      <c r="AA558">
        <f>SUM(R558,S558,T558,W558)</f>
        <v/>
      </c>
      <c r="AB558">
        <f>3*Z558+AA558</f>
        <v/>
      </c>
    </row>
    <row r="559">
      <c r="A559" t="inlineStr">
        <is>
          <t>Warren</t>
        </is>
      </c>
      <c r="B559" t="inlineStr">
        <is>
          <t>6a20a3fb9a47315716ad3459</t>
        </is>
      </c>
      <c r="C559" t="inlineStr">
        <is>
          <t>Good Tide 200mg Hash Rosin Gummies CBD : CBN - Passion Fruit</t>
        </is>
      </c>
      <c r="D559" t="inlineStr">
        <is>
          <t>Good Tide 200mg Gummies</t>
        </is>
      </c>
      <c r="E559" t="inlineStr">
        <is>
          <t>Edible</t>
        </is>
      </c>
      <c r="F559" t="inlineStr">
        <is>
          <t>gummies</t>
        </is>
      </c>
      <c r="G559" t="inlineStr">
        <is>
          <t>Indica-Hybrid</t>
        </is>
      </c>
      <c r="H559" t="inlineStr">
        <is>
          <t>.2g</t>
        </is>
      </c>
      <c r="I559" t="inlineStr">
        <is>
          <t>18</t>
        </is>
      </c>
      <c r="J559" t="inlineStr"/>
      <c r="K559" t="inlineStr"/>
      <c r="L559" t="inlineStr">
        <is>
          <t>678971386bd977000704c873</t>
        </is>
      </c>
      <c r="M559" t="inlineStr">
        <is>
          <t>Infused-Edible</t>
        </is>
      </c>
      <c r="N559" t="inlineStr">
        <is>
          <t>Good Tide 200mg Gummies</t>
        </is>
      </c>
      <c r="O559" t="inlineStr">
        <is>
          <t>https://shoppure.com/stores/pure-warren-rec/product/good-tide-200mg-hash-rosin-gummies-cbd-cbn-passion-fruit</t>
        </is>
      </c>
      <c r="P559" t="n">
        <v>0</v>
      </c>
      <c r="Q559" t="n">
        <v>0</v>
      </c>
      <c r="R559" t="n">
        <v>1</v>
      </c>
      <c r="S559" t="n">
        <v>0</v>
      </c>
      <c r="T559" t="n">
        <v>0</v>
      </c>
      <c r="U559" t="n">
        <v>0</v>
      </c>
      <c r="V559" t="n">
        <v>0</v>
      </c>
      <c r="W559" t="n">
        <v>0</v>
      </c>
      <c r="X559" t="n">
        <v>0</v>
      </c>
      <c r="Y559" t="n">
        <v>0</v>
      </c>
      <c r="Z559">
        <f>SUM(P559,Q559,U559,V559,X559,Y559)</f>
        <v/>
      </c>
      <c r="AA559">
        <f>SUM(R559,S559,T559,W559)</f>
        <v/>
      </c>
      <c r="AB559">
        <f>3*Z559+AA559</f>
        <v/>
      </c>
    </row>
    <row r="560">
      <c r="A560" t="inlineStr">
        <is>
          <t>Warren</t>
        </is>
      </c>
      <c r="B560" t="inlineStr">
        <is>
          <t>6a87afa6b52d4f87b9ac7c29</t>
        </is>
      </c>
      <c r="C560" t="inlineStr">
        <is>
          <t>Amnesia 200mg Zerds Hash Rosin Gummies - Lemon Cheesecake</t>
        </is>
      </c>
      <c r="D560" t="inlineStr">
        <is>
          <t>Amnesia 200mg Zerds Multipack Gummies</t>
        </is>
      </c>
      <c r="E560" t="inlineStr">
        <is>
          <t>Edible</t>
        </is>
      </c>
      <c r="F560" t="inlineStr">
        <is>
          <t>gummies</t>
        </is>
      </c>
      <c r="G560" t="inlineStr">
        <is>
          <t>Sativa</t>
        </is>
      </c>
      <c r="H560" t="inlineStr">
        <is>
          <t>.2g</t>
        </is>
      </c>
      <c r="I560" t="inlineStr">
        <is>
          <t>2</t>
        </is>
      </c>
      <c r="J560" t="inlineStr"/>
      <c r="K560" t="inlineStr"/>
      <c r="L560" t="inlineStr">
        <is>
          <t>6a5ae7ed0bc5b80007e8932f</t>
        </is>
      </c>
      <c r="M560" t="inlineStr">
        <is>
          <t>Infused-Edible</t>
        </is>
      </c>
      <c r="N560" t="inlineStr">
        <is>
          <t>Amnesia 200mg Zerds Multipack Gummies</t>
        </is>
      </c>
      <c r="O560" t="inlineStr">
        <is>
          <t>https://shoppure.com/stores/pure-warren-rec/product/amnesia-200mg-zerds-hash-rosin-gummies-lemon-cheesecake</t>
        </is>
      </c>
      <c r="P560" t="n">
        <v>0</v>
      </c>
      <c r="Q560" t="n">
        <v>0</v>
      </c>
      <c r="R560" t="n">
        <v>1</v>
      </c>
      <c r="S560" t="n">
        <v>0</v>
      </c>
      <c r="T560" t="n">
        <v>0</v>
      </c>
      <c r="U560" t="n">
        <v>0</v>
      </c>
      <c r="V560" t="n">
        <v>0</v>
      </c>
      <c r="W560" t="n">
        <v>0</v>
      </c>
      <c r="X560" t="n">
        <v>0</v>
      </c>
      <c r="Y560" t="n">
        <v>0</v>
      </c>
      <c r="Z560">
        <f>SUM(P560,Q560,U560,V560,X560,Y560)</f>
        <v/>
      </c>
      <c r="AA560">
        <f>SUM(R560,S560,T560,W560)</f>
        <v/>
      </c>
      <c r="AB560">
        <f>3*Z560+AA560</f>
        <v/>
      </c>
    </row>
    <row r="561">
      <c r="A561" t="inlineStr">
        <is>
          <t>Warren</t>
        </is>
      </c>
      <c r="B561" t="inlineStr">
        <is>
          <t>6aadb359ff0d8b00076e5c64</t>
        </is>
      </c>
      <c r="C561" t="inlineStr">
        <is>
          <t>Amnesia 200mg Zerds Hash Rosin 1 Mega Gummy - Apple Burst</t>
        </is>
      </c>
      <c r="D561" t="inlineStr">
        <is>
          <t>Amnesia 200mg Zerds Single Gummies</t>
        </is>
      </c>
      <c r="E561" t="inlineStr">
        <is>
          <t>Edible</t>
        </is>
      </c>
      <c r="F561" t="inlineStr">
        <is>
          <t>gummies</t>
        </is>
      </c>
      <c r="G561" t="inlineStr">
        <is>
          <t>Indica</t>
        </is>
      </c>
      <c r="H561" t="inlineStr">
        <is>
          <t>.2g</t>
        </is>
      </c>
      <c r="I561" t="inlineStr">
        <is>
          <t>2</t>
        </is>
      </c>
      <c r="J561" t="inlineStr"/>
      <c r="K561" t="inlineStr"/>
      <c r="L561" t="inlineStr">
        <is>
          <t>6a7e01ef76654000070b12b3</t>
        </is>
      </c>
      <c r="M561" t="inlineStr">
        <is>
          <t>Infused-Edible</t>
        </is>
      </c>
      <c r="N561" t="inlineStr">
        <is>
          <t>Amnesia 200mg Zerds Single Gummies</t>
        </is>
      </c>
      <c r="O561" t="inlineStr">
        <is>
          <t>https://shoppure.com/stores/pure-warren-rec/product/amnesia-200mg-zerds-hash-rosin-1-mega-gummy-apple-burst</t>
        </is>
      </c>
      <c r="P561" t="n">
        <v>0</v>
      </c>
      <c r="Q561" t="n">
        <v>0</v>
      </c>
      <c r="R561" t="n">
        <v>1</v>
      </c>
      <c r="S561" t="n">
        <v>0</v>
      </c>
      <c r="T561" t="n">
        <v>0</v>
      </c>
      <c r="U561" t="n">
        <v>0</v>
      </c>
      <c r="V561" t="n">
        <v>0</v>
      </c>
      <c r="W561" t="n">
        <v>0</v>
      </c>
      <c r="X561" t="n">
        <v>0</v>
      </c>
      <c r="Y561" t="n">
        <v>0</v>
      </c>
      <c r="Z561">
        <f>SUM(P561,Q561,U561,V561,X561,Y561)</f>
        <v/>
      </c>
      <c r="AA561">
        <f>SUM(R561,S561,T561,W561)</f>
        <v/>
      </c>
      <c r="AB561">
        <f>3*Z561+AA561</f>
        <v/>
      </c>
    </row>
    <row r="562">
      <c r="A562" t="inlineStr">
        <is>
          <t>Warren</t>
        </is>
      </c>
      <c r="B562" t="inlineStr">
        <is>
          <t>6a20a3fb9a47315716ad357f</t>
        </is>
      </c>
      <c r="C562" t="inlineStr">
        <is>
          <t>Highly Casual Seltzer 6 Pack - 30mg THC &amp; CBD</t>
        </is>
      </c>
      <c r="D562" t="inlineStr">
        <is>
          <t>Highly Casual</t>
        </is>
      </c>
      <c r="E562" t="inlineStr">
        <is>
          <t>Edible</t>
        </is>
      </c>
      <c r="F562" t="inlineStr">
        <is>
          <t>drinks</t>
        </is>
      </c>
      <c r="G562" t="inlineStr">
        <is>
          <t>1 to 1</t>
        </is>
      </c>
      <c r="H562" t="inlineStr">
        <is>
          <t>0.03g</t>
        </is>
      </c>
      <c r="I562" t="inlineStr">
        <is>
          <t>15</t>
        </is>
      </c>
      <c r="J562" t="inlineStr"/>
      <c r="K562" t="inlineStr"/>
      <c r="L562" t="inlineStr">
        <is>
          <t>6a20ae9e28e8cd00075ee541</t>
        </is>
      </c>
      <c r="M562" t="inlineStr">
        <is>
          <t>Infused Liquid (Each)</t>
        </is>
      </c>
      <c r="N562" t="inlineStr"/>
      <c r="O562" t="inlineStr">
        <is>
          <t>https://shoppure.com/stores/pure-warren-rec/product/highly-casual-seltzer-6-pack-30mg-thc-cbd</t>
        </is>
      </c>
      <c r="P562" t="n">
        <v>0</v>
      </c>
      <c r="Q562" t="n">
        <v>0</v>
      </c>
      <c r="R562" t="n">
        <v>0</v>
      </c>
      <c r="S562" t="n">
        <v>0</v>
      </c>
      <c r="T562" t="n">
        <v>0</v>
      </c>
      <c r="U562" t="n">
        <v>0</v>
      </c>
      <c r="V562" t="n">
        <v>0</v>
      </c>
      <c r="W562" t="n">
        <v>0</v>
      </c>
      <c r="X562" t="n">
        <v>0</v>
      </c>
      <c r="Y562" t="n">
        <v>0</v>
      </c>
      <c r="Z562">
        <f>SUM(P562,Q562,U562,V562,X562,Y562)</f>
        <v/>
      </c>
      <c r="AA562">
        <f>SUM(R562,S562,T562,W562)</f>
        <v/>
      </c>
      <c r="AB562">
        <f>3*Z562+AA562</f>
        <v/>
      </c>
    </row>
    <row r="563">
      <c r="A563" t="inlineStr">
        <is>
          <t>Warren</t>
        </is>
      </c>
      <c r="B563" t="inlineStr">
        <is>
          <t>6a20a3fb9a47315716ad3491</t>
        </is>
      </c>
      <c r="C563" t="inlineStr">
        <is>
          <t>MKX 200mg Gummies - Mango Tangie</t>
        </is>
      </c>
      <c r="D563" t="inlineStr">
        <is>
          <t>MKX 200mg Gummies</t>
        </is>
      </c>
      <c r="E563" t="inlineStr">
        <is>
          <t>Edible</t>
        </is>
      </c>
      <c r="F563" t="inlineStr">
        <is>
          <t>gummies</t>
        </is>
      </c>
      <c r="G563" t="inlineStr">
        <is>
          <t>Hybrid</t>
        </is>
      </c>
      <c r="H563" t="inlineStr">
        <is>
          <t>.2g</t>
        </is>
      </c>
      <c r="I563" t="inlineStr">
        <is>
          <t>4</t>
        </is>
      </c>
      <c r="J563" t="inlineStr"/>
      <c r="K563" t="inlineStr"/>
      <c r="L563" t="inlineStr">
        <is>
          <t>6400de71276b1c0008947b2c</t>
        </is>
      </c>
      <c r="M563" t="inlineStr">
        <is>
          <t>Infused-Edible</t>
        </is>
      </c>
      <c r="N563" t="inlineStr">
        <is>
          <t>MKX 200mg Gummies</t>
        </is>
      </c>
      <c r="O563" t="inlineStr">
        <is>
          <t>https://shoppure.com/stores/pure-warren-rec/product/mkx-200mg-gummies-mango-tangie</t>
        </is>
      </c>
      <c r="P563" t="n">
        <v>0</v>
      </c>
      <c r="Q563" t="n">
        <v>0</v>
      </c>
      <c r="R563" t="n">
        <v>1</v>
      </c>
      <c r="S563" t="n">
        <v>0</v>
      </c>
      <c r="T563" t="n">
        <v>0</v>
      </c>
      <c r="U563" t="n">
        <v>0</v>
      </c>
      <c r="V563" t="n">
        <v>0</v>
      </c>
      <c r="W563" t="n">
        <v>0</v>
      </c>
      <c r="X563" t="n">
        <v>0</v>
      </c>
      <c r="Y563" t="n">
        <v>0</v>
      </c>
      <c r="Z563">
        <f>SUM(P563,Q563,U563,V563,X563,Y563)</f>
        <v/>
      </c>
      <c r="AA563">
        <f>SUM(R563,S563,T563,W563)</f>
        <v/>
      </c>
      <c r="AB563">
        <f>3*Z563+AA563</f>
        <v/>
      </c>
    </row>
    <row r="564">
      <c r="A564" t="inlineStr">
        <is>
          <t>Warren</t>
        </is>
      </c>
      <c r="B564" t="inlineStr">
        <is>
          <t>6ab3fdd8c00d880007b2e45e</t>
        </is>
      </c>
      <c r="C564" t="inlineStr">
        <is>
          <t>Mitten Extracts 200mg Fruit Chews - Grape Burst</t>
        </is>
      </c>
      <c r="D564" t="inlineStr">
        <is>
          <t>Mitten 200mg Gummies</t>
        </is>
      </c>
      <c r="E564" t="inlineStr">
        <is>
          <t>Edible</t>
        </is>
      </c>
      <c r="F564" t="inlineStr">
        <is>
          <t>chews</t>
        </is>
      </c>
      <c r="G564" t="inlineStr">
        <is>
          <t>Hybrid</t>
        </is>
      </c>
      <c r="H564" t="inlineStr">
        <is>
          <t>0.02g</t>
        </is>
      </c>
      <c r="I564" t="inlineStr">
        <is>
          <t>3</t>
        </is>
      </c>
      <c r="J564" t="inlineStr"/>
      <c r="K564" t="inlineStr"/>
      <c r="L564" t="inlineStr">
        <is>
          <t>6896164b6532700007e648f2</t>
        </is>
      </c>
      <c r="M564" t="inlineStr">
        <is>
          <t>Infused-Edible</t>
        </is>
      </c>
      <c r="N564" t="inlineStr">
        <is>
          <t>Mitten 200mg Gummies</t>
        </is>
      </c>
      <c r="O564" t="inlineStr">
        <is>
          <t>https://shoppure.com/stores/pure-warren-rec/product/mitten-extracts-200mg-fruit-chews-grape-burst</t>
        </is>
      </c>
      <c r="P564" t="n">
        <v>0</v>
      </c>
      <c r="Q564" t="n">
        <v>0</v>
      </c>
      <c r="R564" t="n">
        <v>1</v>
      </c>
      <c r="S564" t="n">
        <v>0</v>
      </c>
      <c r="T564" t="n">
        <v>0</v>
      </c>
      <c r="U564" t="n">
        <v>0</v>
      </c>
      <c r="V564" t="n">
        <v>0</v>
      </c>
      <c r="W564" t="n">
        <v>0</v>
      </c>
      <c r="X564" t="n">
        <v>0</v>
      </c>
      <c r="Y564" t="n">
        <v>0</v>
      </c>
      <c r="Z564">
        <f>SUM(P564,Q564,U564,V564,X564,Y564)</f>
        <v/>
      </c>
      <c r="AA564">
        <f>SUM(R564,S564,T564,W564)</f>
        <v/>
      </c>
      <c r="AB564">
        <f>3*Z564+AA564</f>
        <v/>
      </c>
    </row>
    <row r="565">
      <c r="A565" t="inlineStr">
        <is>
          <t>Warren</t>
        </is>
      </c>
      <c r="B565" t="inlineStr">
        <is>
          <t>6a20a3fb9a47315716ad345a</t>
        </is>
      </c>
      <c r="C565" t="inlineStr">
        <is>
          <t>Good Tide 200mg Hash Rosin Gummies CBD : CBG - Kiwi Strawberry</t>
        </is>
      </c>
      <c r="D565" t="inlineStr">
        <is>
          <t>Good Tide 200mg Gummies</t>
        </is>
      </c>
      <c r="E565" t="inlineStr">
        <is>
          <t>Edible</t>
        </is>
      </c>
      <c r="F565" t="inlineStr">
        <is>
          <t>gummies</t>
        </is>
      </c>
      <c r="G565" t="inlineStr">
        <is>
          <t>Hybrid</t>
        </is>
      </c>
      <c r="H565" t="inlineStr">
        <is>
          <t>.2g</t>
        </is>
      </c>
      <c r="I565" t="inlineStr">
        <is>
          <t>18</t>
        </is>
      </c>
      <c r="J565" t="inlineStr"/>
      <c r="K565" t="inlineStr"/>
      <c r="L565" t="inlineStr">
        <is>
          <t>678971386bd977000704c87b</t>
        </is>
      </c>
      <c r="M565" t="inlineStr">
        <is>
          <t>Infused-Edible</t>
        </is>
      </c>
      <c r="N565" t="inlineStr">
        <is>
          <t>Good Tide 200mg Gummies</t>
        </is>
      </c>
      <c r="O565" t="inlineStr">
        <is>
          <t>https://shoppure.com/stores/pure-warren-rec/product/good-tide-200mg-hash-rosin-gummies-cbd-cbg-kiwi-strawberry</t>
        </is>
      </c>
      <c r="P565" t="n">
        <v>0</v>
      </c>
      <c r="Q565" t="n">
        <v>0</v>
      </c>
      <c r="R565" t="n">
        <v>1</v>
      </c>
      <c r="S565" t="n">
        <v>0</v>
      </c>
      <c r="T565" t="n">
        <v>0</v>
      </c>
      <c r="U565" t="n">
        <v>0</v>
      </c>
      <c r="V565" t="n">
        <v>0</v>
      </c>
      <c r="W565" t="n">
        <v>0</v>
      </c>
      <c r="X565" t="n">
        <v>0</v>
      </c>
      <c r="Y565" t="n">
        <v>0</v>
      </c>
      <c r="Z565">
        <f>SUM(P565,Q565,U565,V565,X565,Y565)</f>
        <v/>
      </c>
      <c r="AA565">
        <f>SUM(R565,S565,T565,W565)</f>
        <v/>
      </c>
      <c r="AB565">
        <f>3*Z565+AA565</f>
        <v/>
      </c>
    </row>
    <row r="566">
      <c r="A566" t="inlineStr">
        <is>
          <t>Warren</t>
        </is>
      </c>
      <c r="B566" t="inlineStr">
        <is>
          <t>6a20a3fb9a47315716ad3343</t>
        </is>
      </c>
      <c r="C566" t="inlineStr">
        <is>
          <t>Thunder Canna 200mg Gummies - Orange</t>
        </is>
      </c>
      <c r="D566" t="inlineStr">
        <is>
          <t>Thunder Canna 200mg Gummies</t>
        </is>
      </c>
      <c r="E566" t="inlineStr">
        <is>
          <t>Edible</t>
        </is>
      </c>
      <c r="F566" t="inlineStr">
        <is>
          <t>gummies</t>
        </is>
      </c>
      <c r="G566" t="inlineStr">
        <is>
          <t>Hybrid</t>
        </is>
      </c>
      <c r="H566" t="inlineStr">
        <is>
          <t>0.02g</t>
        </is>
      </c>
      <c r="I566" t="inlineStr">
        <is>
          <t>1.5</t>
        </is>
      </c>
      <c r="J566" t="inlineStr"/>
      <c r="K566" t="inlineStr"/>
      <c r="L566" t="inlineStr">
        <is>
          <t>68e9790e49331a000705df04</t>
        </is>
      </c>
      <c r="M566" t="inlineStr">
        <is>
          <t>Infused-Edible</t>
        </is>
      </c>
      <c r="N566" t="inlineStr">
        <is>
          <t>Thunder Canna 200mg Gummies</t>
        </is>
      </c>
      <c r="O566" t="inlineStr">
        <is>
          <t>https://shoppure.com/stores/pure-warren-rec/product/thunder-canna-200mg-gummies-orange</t>
        </is>
      </c>
      <c r="P566" t="n">
        <v>0</v>
      </c>
      <c r="Q566" t="n">
        <v>0</v>
      </c>
      <c r="R566" t="n">
        <v>1</v>
      </c>
      <c r="S566" t="n">
        <v>0</v>
      </c>
      <c r="T566" t="n">
        <v>0</v>
      </c>
      <c r="U566" t="n">
        <v>0</v>
      </c>
      <c r="V566" t="n">
        <v>0</v>
      </c>
      <c r="W566" t="n">
        <v>0</v>
      </c>
      <c r="X566" t="n">
        <v>0</v>
      </c>
      <c r="Y566" t="n">
        <v>0</v>
      </c>
      <c r="Z566">
        <f>SUM(P566,Q566,U566,V566,X566,Y566)</f>
        <v/>
      </c>
      <c r="AA566">
        <f>SUM(R566,S566,T566,W566)</f>
        <v/>
      </c>
      <c r="AB566">
        <f>3*Z566+AA566</f>
        <v/>
      </c>
    </row>
    <row r="567">
      <c r="A567" t="inlineStr">
        <is>
          <t>Warren</t>
        </is>
      </c>
      <c r="B567" t="inlineStr">
        <is>
          <t>6a84eb9c73af89ca67082171</t>
        </is>
      </c>
      <c r="C567" t="inlineStr">
        <is>
          <t>Tonic 100mg Beverage - Pomegranate Acai</t>
        </is>
      </c>
      <c r="D567" t="inlineStr">
        <is>
          <t>Tonic 100mg Drink</t>
        </is>
      </c>
      <c r="E567" t="inlineStr">
        <is>
          <t>Edible</t>
        </is>
      </c>
      <c r="F567" t="inlineStr">
        <is>
          <t>drinks</t>
        </is>
      </c>
      <c r="G567" t="inlineStr">
        <is>
          <t>Hybrid</t>
        </is>
      </c>
      <c r="H567" t="inlineStr">
        <is>
          <t>.1g</t>
        </is>
      </c>
      <c r="I567" t="inlineStr">
        <is>
          <t>8</t>
        </is>
      </c>
      <c r="J567" t="inlineStr"/>
      <c r="K567" t="inlineStr"/>
      <c r="L567" t="inlineStr">
        <is>
          <t>661d508f99f3590007f450dd</t>
        </is>
      </c>
      <c r="M567" t="inlineStr">
        <is>
          <t>Infused Liquid (Each)</t>
        </is>
      </c>
      <c r="N567" t="inlineStr">
        <is>
          <t>Tonic 100mg Drink</t>
        </is>
      </c>
      <c r="O567" t="inlineStr">
        <is>
          <t>https://shoppure.com/stores/pure-warren-rec/product/tonic-100mg-beverage-pomegranate-acai</t>
        </is>
      </c>
      <c r="P567" t="n">
        <v>0</v>
      </c>
      <c r="Q567" t="n">
        <v>0</v>
      </c>
      <c r="R567" t="n">
        <v>1</v>
      </c>
      <c r="S567" t="n">
        <v>0</v>
      </c>
      <c r="T567" t="n">
        <v>0</v>
      </c>
      <c r="U567" t="n">
        <v>0</v>
      </c>
      <c r="V567" t="n">
        <v>0</v>
      </c>
      <c r="W567" t="n">
        <v>0</v>
      </c>
      <c r="X567" t="n">
        <v>0</v>
      </c>
      <c r="Y567" t="n">
        <v>0</v>
      </c>
      <c r="Z567">
        <f>SUM(P567,Q567,U567,V567,X567,Y567)</f>
        <v/>
      </c>
      <c r="AA567">
        <f>SUM(R567,S567,T567,W567)</f>
        <v/>
      </c>
      <c r="AB567">
        <f>3*Z567+AA567</f>
        <v/>
      </c>
    </row>
    <row r="568">
      <c r="A568" t="inlineStr">
        <is>
          <t>Warren</t>
        </is>
      </c>
      <c r="B568" t="inlineStr">
        <is>
          <t>6a231f15c7582993c3287d57</t>
        </is>
      </c>
      <c r="C568" t="inlineStr">
        <is>
          <t>Shattered Thoughts 200mg Luxury Live Resin Gummies - Raspberry Lychee</t>
        </is>
      </c>
      <c r="D568" t="inlineStr">
        <is>
          <t>Shattered Thoughts Luxury Gummies</t>
        </is>
      </c>
      <c r="E568" t="inlineStr">
        <is>
          <t>Edible</t>
        </is>
      </c>
      <c r="F568" t="inlineStr">
        <is>
          <t>live-resin-gummies</t>
        </is>
      </c>
      <c r="G568" t="inlineStr">
        <is>
          <t>Hybrid</t>
        </is>
      </c>
      <c r="H568" t="inlineStr">
        <is>
          <t>.2g</t>
        </is>
      </c>
      <c r="I568" t="inlineStr">
        <is>
          <t>3</t>
        </is>
      </c>
      <c r="J568" t="inlineStr"/>
      <c r="K568" t="inlineStr"/>
      <c r="L568" t="inlineStr">
        <is>
          <t>6a232762322d350007c3f7c1</t>
        </is>
      </c>
      <c r="M568" t="inlineStr">
        <is>
          <t>Infused-Edible</t>
        </is>
      </c>
      <c r="N568" t="inlineStr">
        <is>
          <t>Shattered Thoughts Luxury Gummies</t>
        </is>
      </c>
      <c r="O568" t="inlineStr">
        <is>
          <t>https://shoppure.com/stores/pure-warren-rec/product/shattered-thoughts-200mg-luxury-live-resin-gummies-raspberry-lychee</t>
        </is>
      </c>
      <c r="P568" t="n">
        <v>0</v>
      </c>
      <c r="Q568" t="n">
        <v>0</v>
      </c>
      <c r="R568" t="n">
        <v>1</v>
      </c>
      <c r="S568" t="n">
        <v>0</v>
      </c>
      <c r="T568" t="n">
        <v>0</v>
      </c>
      <c r="U568" t="n">
        <v>0</v>
      </c>
      <c r="V568" t="n">
        <v>0</v>
      </c>
      <c r="W568" t="n">
        <v>0</v>
      </c>
      <c r="X568" t="n">
        <v>0</v>
      </c>
      <c r="Y568" t="n">
        <v>0</v>
      </c>
      <c r="Z568">
        <f>SUM(P568,Q568,U568,V568,X568,Y568)</f>
        <v/>
      </c>
      <c r="AA568">
        <f>SUM(R568,S568,T568,W568)</f>
        <v/>
      </c>
      <c r="AB568">
        <f>3*Z568+AA568</f>
        <v/>
      </c>
    </row>
    <row r="569">
      <c r="A569" t="inlineStr">
        <is>
          <t>Warren</t>
        </is>
      </c>
      <c r="B569" t="inlineStr">
        <is>
          <t>6a20a3fb9a47315716ad3576</t>
        </is>
      </c>
      <c r="C569" t="inlineStr">
        <is>
          <t>Pleasantea 30mg Tea - Peach</t>
        </is>
      </c>
      <c r="D569" t="inlineStr">
        <is>
          <t>Pleasantea</t>
        </is>
      </c>
      <c r="E569" t="inlineStr">
        <is>
          <t>Edible</t>
        </is>
      </c>
      <c r="F569" t="inlineStr">
        <is>
          <t>drinks</t>
        </is>
      </c>
      <c r="G569" t="inlineStr">
        <is>
          <t>Hybrid</t>
        </is>
      </c>
      <c r="H569" t="inlineStr">
        <is>
          <t>0.03g</t>
        </is>
      </c>
      <c r="I569" t="inlineStr">
        <is>
          <t>5</t>
        </is>
      </c>
      <c r="J569" t="inlineStr"/>
      <c r="K569" t="inlineStr"/>
      <c r="L569" t="inlineStr">
        <is>
          <t>67408fa49ec7fb00073dbcfe</t>
        </is>
      </c>
      <c r="M569" t="inlineStr">
        <is>
          <t>Infused Liquid (Each)</t>
        </is>
      </c>
      <c r="N569" t="inlineStr"/>
      <c r="O569" t="inlineStr">
        <is>
          <t>https://shoppure.com/stores/pure-warren-rec/product/pleasantea-30mg-tea-peach</t>
        </is>
      </c>
      <c r="P569" t="n">
        <v>0</v>
      </c>
      <c r="Q569" t="n">
        <v>0</v>
      </c>
      <c r="R569" t="n">
        <v>0</v>
      </c>
      <c r="S569" t="n">
        <v>0</v>
      </c>
      <c r="T569" t="n">
        <v>0</v>
      </c>
      <c r="U569" t="n">
        <v>0</v>
      </c>
      <c r="V569" t="n">
        <v>0</v>
      </c>
      <c r="W569" t="n">
        <v>0</v>
      </c>
      <c r="X569" t="n">
        <v>0</v>
      </c>
      <c r="Y569" t="n">
        <v>0</v>
      </c>
      <c r="Z569">
        <f>SUM(P569,Q569,U569,V569,X569,Y569)</f>
        <v/>
      </c>
      <c r="AA569">
        <f>SUM(R569,S569,T569,W569)</f>
        <v/>
      </c>
      <c r="AB569">
        <f>3*Z569+AA569</f>
        <v/>
      </c>
    </row>
    <row r="570">
      <c r="A570" t="inlineStr">
        <is>
          <t>Warren</t>
        </is>
      </c>
      <c r="B570" t="inlineStr">
        <is>
          <t>6a20a3fb9a47315716ad357c</t>
        </is>
      </c>
      <c r="C570" t="inlineStr">
        <is>
          <t>MKX 200mg Gummies CBN - Grape</t>
        </is>
      </c>
      <c r="D570" t="inlineStr">
        <is>
          <t>MKX 200mg Gummies CBN</t>
        </is>
      </c>
      <c r="E570" t="inlineStr">
        <is>
          <t>Edible</t>
        </is>
      </c>
      <c r="F570" t="inlineStr">
        <is>
          <t>gummies</t>
        </is>
      </c>
      <c r="G570" t="inlineStr">
        <is>
          <t>Indica</t>
        </is>
      </c>
      <c r="H570" t="inlineStr">
        <is>
          <t>.2g</t>
        </is>
      </c>
      <c r="I570" t="inlineStr">
        <is>
          <t>5</t>
        </is>
      </c>
      <c r="J570" t="inlineStr"/>
      <c r="K570" t="inlineStr"/>
      <c r="L570" t="inlineStr">
        <is>
          <t>6599bb38fcf1b0000774d89d</t>
        </is>
      </c>
      <c r="M570" t="inlineStr">
        <is>
          <t>Infused-Edible</t>
        </is>
      </c>
      <c r="N570" t="inlineStr">
        <is>
          <t>MKX 200mg Gummies CBN</t>
        </is>
      </c>
      <c r="O570" t="inlineStr">
        <is>
          <t>https://shoppure.com/stores/pure-warren-rec/product/mkx-200mg-gummies-cbn-grape</t>
        </is>
      </c>
      <c r="P570" t="n">
        <v>0</v>
      </c>
      <c r="Q570" t="n">
        <v>0</v>
      </c>
      <c r="R570" t="n">
        <v>1</v>
      </c>
      <c r="S570" t="n">
        <v>0</v>
      </c>
      <c r="T570" t="n">
        <v>0</v>
      </c>
      <c r="U570" t="n">
        <v>0</v>
      </c>
      <c r="V570" t="n">
        <v>0</v>
      </c>
      <c r="W570" t="n">
        <v>0</v>
      </c>
      <c r="X570" t="n">
        <v>0</v>
      </c>
      <c r="Y570" t="n">
        <v>0</v>
      </c>
      <c r="Z570">
        <f>SUM(P570,Q570,U570,V570,X570,Y570)</f>
        <v/>
      </c>
      <c r="AA570">
        <f>SUM(R570,S570,T570,W570)</f>
        <v/>
      </c>
      <c r="AB570">
        <f>3*Z570+AA570</f>
        <v/>
      </c>
    </row>
    <row r="571">
      <c r="A571" t="inlineStr">
        <is>
          <t>Warren</t>
        </is>
      </c>
      <c r="B571" t="inlineStr">
        <is>
          <t>6a59513db3ae6ff9eaa66875</t>
        </is>
      </c>
      <c r="C571" t="inlineStr">
        <is>
          <t>Chewii 200mg Gummies - Blue Grape</t>
        </is>
      </c>
      <c r="D571" t="inlineStr">
        <is>
          <t>Chewii 200mg Gummies</t>
        </is>
      </c>
      <c r="E571" t="inlineStr">
        <is>
          <t>Edible</t>
        </is>
      </c>
      <c r="F571" t="inlineStr">
        <is>
          <t>gummies</t>
        </is>
      </c>
      <c r="G571" t="inlineStr">
        <is>
          <t>Indica</t>
        </is>
      </c>
      <c r="H571" t="inlineStr">
        <is>
          <t>.2g</t>
        </is>
      </c>
      <c r="I571" t="inlineStr">
        <is>
          <t>3</t>
        </is>
      </c>
      <c r="J571" t="inlineStr"/>
      <c r="K571" t="inlineStr"/>
      <c r="L571" t="inlineStr">
        <is>
          <t>6670aa4ad04cb90008da3ec4</t>
        </is>
      </c>
      <c r="M571" t="inlineStr">
        <is>
          <t>Infused-Edible</t>
        </is>
      </c>
      <c r="N571" t="inlineStr">
        <is>
          <t>Chewii 200mg Gummies</t>
        </is>
      </c>
      <c r="O571" t="inlineStr">
        <is>
          <t>https://shoppure.com/stores/pure-warren-rec/product/chewii-200mg-gummies-blue-grape</t>
        </is>
      </c>
      <c r="P571" t="n">
        <v>0</v>
      </c>
      <c r="Q571" t="n">
        <v>0</v>
      </c>
      <c r="R571" t="n">
        <v>1</v>
      </c>
      <c r="S571" t="n">
        <v>0</v>
      </c>
      <c r="T571" t="n">
        <v>0</v>
      </c>
      <c r="U571" t="n">
        <v>0</v>
      </c>
      <c r="V571" t="n">
        <v>0</v>
      </c>
      <c r="W571" t="n">
        <v>0</v>
      </c>
      <c r="X571" t="n">
        <v>0</v>
      </c>
      <c r="Y571" t="n">
        <v>0</v>
      </c>
      <c r="Z571">
        <f>SUM(P571,Q571,U571,V571,X571,Y571)</f>
        <v/>
      </c>
      <c r="AA571">
        <f>SUM(R571,S571,T571,W571)</f>
        <v/>
      </c>
      <c r="AB571">
        <f>3*Z571+AA571</f>
        <v/>
      </c>
    </row>
    <row r="572">
      <c r="A572" t="inlineStr">
        <is>
          <t>Warren</t>
        </is>
      </c>
      <c r="B572" t="inlineStr">
        <is>
          <t>6a90ec6f31cb79a785d7cbdb</t>
        </is>
      </c>
      <c r="C572" t="inlineStr">
        <is>
          <t>Bossy Tincture - Relief</t>
        </is>
      </c>
      <c r="D572" t="inlineStr">
        <is>
          <t>Bossy Tincture</t>
        </is>
      </c>
      <c r="E572" t="inlineStr">
        <is>
          <t>Tincture</t>
        </is>
      </c>
      <c r="F572" t="inlineStr">
        <is>
          <t>ratio</t>
        </is>
      </c>
      <c r="G572" t="inlineStr">
        <is>
          <t>1 to 1</t>
        </is>
      </c>
      <c r="H572" t="inlineStr">
        <is>
          <t>0.02g</t>
        </is>
      </c>
      <c r="I572" t="inlineStr">
        <is>
          <t>20</t>
        </is>
      </c>
      <c r="J572" t="inlineStr"/>
      <c r="K572" t="inlineStr"/>
      <c r="L572" t="inlineStr">
        <is>
          <t>640a26cd4173730007ec1ed8</t>
        </is>
      </c>
      <c r="M572" t="inlineStr">
        <is>
          <t>Infused Liquid (Each)</t>
        </is>
      </c>
      <c r="N572" t="inlineStr">
        <is>
          <t>Bossy Tincture</t>
        </is>
      </c>
      <c r="O572" t="inlineStr">
        <is>
          <t>https://shoppure.com/stores/pure-warren-rec/product/bossy-tincture-relief</t>
        </is>
      </c>
      <c r="P572" t="n">
        <v>0</v>
      </c>
      <c r="Q572" t="n">
        <v>0</v>
      </c>
      <c r="R572" t="n">
        <v>1</v>
      </c>
      <c r="S572" t="n">
        <v>0</v>
      </c>
      <c r="T572" t="n">
        <v>0</v>
      </c>
      <c r="U572" t="n">
        <v>0</v>
      </c>
      <c r="V572" t="n">
        <v>0</v>
      </c>
      <c r="W572" t="n">
        <v>0</v>
      </c>
      <c r="X572" t="n">
        <v>0</v>
      </c>
      <c r="Y572" t="n">
        <v>0</v>
      </c>
      <c r="Z572">
        <f>SUM(P572,Q572,U572,V572,X572,Y572)</f>
        <v/>
      </c>
      <c r="AA572">
        <f>SUM(R572,S572,T572,W572)</f>
        <v/>
      </c>
      <c r="AB572">
        <f>3*Z572+AA572</f>
        <v/>
      </c>
    </row>
    <row r="573">
      <c r="A573" t="inlineStr">
        <is>
          <t>Warren</t>
        </is>
      </c>
      <c r="B573" t="inlineStr">
        <is>
          <t>6a90ec6f31cb79a785d7cbda</t>
        </is>
      </c>
      <c r="C573" t="inlineStr">
        <is>
          <t>Bossy Tincture - Energize</t>
        </is>
      </c>
      <c r="D573" t="inlineStr">
        <is>
          <t>Bossy Tincture</t>
        </is>
      </c>
      <c r="E573" t="inlineStr">
        <is>
          <t>Tincture</t>
        </is>
      </c>
      <c r="F573" t="inlineStr">
        <is>
          <t>ratio</t>
        </is>
      </c>
      <c r="G573" t="inlineStr">
        <is>
          <t>Sativa</t>
        </is>
      </c>
      <c r="H573" t="inlineStr">
        <is>
          <t>0.02g</t>
        </is>
      </c>
      <c r="I573" t="inlineStr">
        <is>
          <t>20</t>
        </is>
      </c>
      <c r="J573" t="inlineStr"/>
      <c r="K573" t="inlineStr"/>
      <c r="L573" t="inlineStr">
        <is>
          <t>640a26ce4173730007ec1ef3</t>
        </is>
      </c>
      <c r="M573" t="inlineStr">
        <is>
          <t>Infused Liquid (Each)</t>
        </is>
      </c>
      <c r="N573" t="inlineStr">
        <is>
          <t>Bossy Tincture</t>
        </is>
      </c>
      <c r="O573" t="inlineStr">
        <is>
          <t>https://shoppure.com/stores/pure-warren-rec/product/bossy-tincture-energize</t>
        </is>
      </c>
      <c r="P573" t="n">
        <v>0</v>
      </c>
      <c r="Q573" t="n">
        <v>0</v>
      </c>
      <c r="R573" t="n">
        <v>1</v>
      </c>
      <c r="S573" t="n">
        <v>0</v>
      </c>
      <c r="T573" t="n">
        <v>0</v>
      </c>
      <c r="U573" t="n">
        <v>0</v>
      </c>
      <c r="V573" t="n">
        <v>0</v>
      </c>
      <c r="W573" t="n">
        <v>0</v>
      </c>
      <c r="X573" t="n">
        <v>0</v>
      </c>
      <c r="Y573" t="n">
        <v>0</v>
      </c>
      <c r="Z573">
        <f>SUM(P573,Q573,U573,V573,X573,Y573)</f>
        <v/>
      </c>
      <c r="AA573">
        <f>SUM(R573,S573,T573,W573)</f>
        <v/>
      </c>
      <c r="AB573">
        <f>3*Z573+AA573</f>
        <v/>
      </c>
    </row>
    <row r="574">
      <c r="A574" t="inlineStr">
        <is>
          <t>Warren</t>
        </is>
      </c>
      <c r="B574" t="inlineStr">
        <is>
          <t>6a90ec6f31cb79a785d7cbdc</t>
        </is>
      </c>
      <c r="C574" t="inlineStr">
        <is>
          <t>Bossy Tincture - Calm</t>
        </is>
      </c>
      <c r="D574" t="inlineStr">
        <is>
          <t>Bossy Tincture</t>
        </is>
      </c>
      <c r="E574" t="inlineStr">
        <is>
          <t>Tincture</t>
        </is>
      </c>
      <c r="F574" t="inlineStr">
        <is>
          <t>ratio</t>
        </is>
      </c>
      <c r="G574" t="inlineStr">
        <is>
          <t>1 to 1</t>
        </is>
      </c>
      <c r="H574" t="inlineStr">
        <is>
          <t>0.02g</t>
        </is>
      </c>
      <c r="I574" t="inlineStr">
        <is>
          <t>20</t>
        </is>
      </c>
      <c r="J574" t="inlineStr"/>
      <c r="K574" t="inlineStr"/>
      <c r="L574" t="inlineStr">
        <is>
          <t>640a26ce4173730007ec1f01</t>
        </is>
      </c>
      <c r="M574" t="inlineStr">
        <is>
          <t>Infused Liquid (Each)</t>
        </is>
      </c>
      <c r="N574" t="inlineStr">
        <is>
          <t>Bossy Tincture</t>
        </is>
      </c>
      <c r="O574" t="inlineStr">
        <is>
          <t>https://shoppure.com/stores/pure-warren-rec/product/bossy-tincture-calm</t>
        </is>
      </c>
      <c r="P574" t="n">
        <v>0</v>
      </c>
      <c r="Q574" t="n">
        <v>0</v>
      </c>
      <c r="R574" t="n">
        <v>1</v>
      </c>
      <c r="S574" t="n">
        <v>0</v>
      </c>
      <c r="T574" t="n">
        <v>0</v>
      </c>
      <c r="U574" t="n">
        <v>0</v>
      </c>
      <c r="V574" t="n">
        <v>0</v>
      </c>
      <c r="W574" t="n">
        <v>0</v>
      </c>
      <c r="X574" t="n">
        <v>0</v>
      </c>
      <c r="Y574" t="n">
        <v>0</v>
      </c>
      <c r="Z574">
        <f>SUM(P574,Q574,U574,V574,X574,Y574)</f>
        <v/>
      </c>
      <c r="AA574">
        <f>SUM(R574,S574,T574,W574)</f>
        <v/>
      </c>
      <c r="AB574">
        <f>3*Z574+AA574</f>
        <v/>
      </c>
    </row>
    <row r="575">
      <c r="A575" t="inlineStr">
        <is>
          <t>Warren</t>
        </is>
      </c>
      <c r="B575" t="inlineStr">
        <is>
          <t>6a20a3fb9a47315716ad33bf</t>
        </is>
      </c>
      <c r="C575" t="inlineStr">
        <is>
          <t>Chill Medicated - - 1:1 THC/CBD Body Rub - Maxx</t>
        </is>
      </c>
      <c r="D575" t="inlineStr">
        <is>
          <t>Chill Topical</t>
        </is>
      </c>
      <c r="E575" t="inlineStr">
        <is>
          <t>Topicals</t>
        </is>
      </c>
      <c r="F575" t="inlineStr">
        <is>
          <t>balms</t>
        </is>
      </c>
      <c r="G575" t="inlineStr">
        <is>
          <t>1 to 1</t>
        </is>
      </c>
      <c r="H575" t="inlineStr">
        <is>
          <t>1g</t>
        </is>
      </c>
      <c r="I575" t="inlineStr">
        <is>
          <t>50</t>
        </is>
      </c>
      <c r="J575" t="inlineStr"/>
      <c r="K575" t="inlineStr"/>
      <c r="L575" t="inlineStr">
        <is>
          <t>641c862d309ca10007026bb3</t>
        </is>
      </c>
      <c r="M575" t="inlineStr">
        <is>
          <t>Topicals</t>
        </is>
      </c>
      <c r="N575" t="inlineStr">
        <is>
          <t>Chill Topical</t>
        </is>
      </c>
      <c r="O575" t="inlineStr">
        <is>
          <t>https://shoppure.com/stores/pure-warren-rec/product/chill-medicated-1-1-thc-cbd-body-rub-maxx</t>
        </is>
      </c>
      <c r="P575" t="n">
        <v>0</v>
      </c>
      <c r="Q575" t="n">
        <v>0</v>
      </c>
      <c r="R575" t="n">
        <v>1</v>
      </c>
      <c r="S575" t="n">
        <v>0</v>
      </c>
      <c r="T575" t="n">
        <v>0</v>
      </c>
      <c r="U575" t="n">
        <v>0</v>
      </c>
      <c r="V575" t="n">
        <v>0</v>
      </c>
      <c r="W575" t="n">
        <v>0</v>
      </c>
      <c r="X575" t="n">
        <v>0</v>
      </c>
      <c r="Y575" t="n">
        <v>0</v>
      </c>
      <c r="Z575">
        <f>SUM(P575,Q575,U575,V575,X575,Y575)</f>
        <v/>
      </c>
      <c r="AA575">
        <f>SUM(R575,S575,T575,W575)</f>
        <v/>
      </c>
      <c r="AB575">
        <f>3*Z575+AA575</f>
        <v/>
      </c>
    </row>
    <row r="576">
      <c r="A576" t="inlineStr">
        <is>
          <t>Warren</t>
        </is>
      </c>
      <c r="B576" t="inlineStr">
        <is>
          <t>6a20a3fb9a47315716ad3675</t>
        </is>
      </c>
      <c r="C576" t="inlineStr">
        <is>
          <t>Chill Medicated - - 1:1 THC/CBD - Relax</t>
        </is>
      </c>
      <c r="D576" t="inlineStr">
        <is>
          <t>Chill Topical</t>
        </is>
      </c>
      <c r="E576" t="inlineStr">
        <is>
          <t>Topicals</t>
        </is>
      </c>
      <c r="F576" t="inlineStr">
        <is>
          <t>balms</t>
        </is>
      </c>
      <c r="G576" t="inlineStr">
        <is>
          <t>1 to 1</t>
        </is>
      </c>
      <c r="H576" t="inlineStr">
        <is>
          <t>.5g</t>
        </is>
      </c>
      <c r="I576" t="inlineStr">
        <is>
          <t>40</t>
        </is>
      </c>
      <c r="J576" t="inlineStr"/>
      <c r="K576" t="inlineStr"/>
      <c r="L576" t="inlineStr">
        <is>
          <t>651736caf80dcb000716f3dd</t>
        </is>
      </c>
      <c r="M576" t="inlineStr">
        <is>
          <t>Topicals</t>
        </is>
      </c>
      <c r="N576" t="inlineStr">
        <is>
          <t>Chill Topical</t>
        </is>
      </c>
      <c r="O576" t="inlineStr">
        <is>
          <t>https://shoppure.com/stores/pure-warren-rec/product/chill-medicated-1-1-thc-cbd-relax</t>
        </is>
      </c>
      <c r="P576" t="n">
        <v>0</v>
      </c>
      <c r="Q576" t="n">
        <v>0</v>
      </c>
      <c r="R576" t="n">
        <v>1</v>
      </c>
      <c r="S576" t="n">
        <v>0</v>
      </c>
      <c r="T576" t="n">
        <v>0</v>
      </c>
      <c r="U576" t="n">
        <v>0</v>
      </c>
      <c r="V576" t="n">
        <v>0</v>
      </c>
      <c r="W576" t="n">
        <v>0</v>
      </c>
      <c r="X576" t="n">
        <v>0</v>
      </c>
      <c r="Y576" t="n">
        <v>0</v>
      </c>
      <c r="Z576">
        <f>SUM(P576,Q576,U576,V576,X576,Y576)</f>
        <v/>
      </c>
      <c r="AA576">
        <f>SUM(R576,S576,T576,W576)</f>
        <v/>
      </c>
      <c r="AB576">
        <f>3*Z576+AA576</f>
        <v/>
      </c>
    </row>
    <row r="577">
      <c r="A577" t="inlineStr">
        <is>
          <t>Warren</t>
        </is>
      </c>
      <c r="B577" t="inlineStr">
        <is>
          <t>6a20a3fb9a47315716ad3328</t>
        </is>
      </c>
      <c r="C577" t="inlineStr">
        <is>
          <t>Chill Medicated - 2000mg 1:1 THC/CBD - Extreme X</t>
        </is>
      </c>
      <c r="D577" t="inlineStr">
        <is>
          <t>Chill Topical</t>
        </is>
      </c>
      <c r="E577" t="inlineStr">
        <is>
          <t>Topicals</t>
        </is>
      </c>
      <c r="F577" t="inlineStr">
        <is>
          <t>balms</t>
        </is>
      </c>
      <c r="G577" t="inlineStr">
        <is>
          <t>1 to 1</t>
        </is>
      </c>
      <c r="H577" t="inlineStr">
        <is>
          <t>2g</t>
        </is>
      </c>
      <c r="I577" t="inlineStr">
        <is>
          <t>80</t>
        </is>
      </c>
      <c r="J577" t="inlineStr"/>
      <c r="K577" t="inlineStr"/>
      <c r="L577" t="inlineStr">
        <is>
          <t>63fc45ce1d066a0007cf4d61</t>
        </is>
      </c>
      <c r="M577" t="inlineStr">
        <is>
          <t>Topicals</t>
        </is>
      </c>
      <c r="N577" t="inlineStr">
        <is>
          <t>Chill Topical</t>
        </is>
      </c>
      <c r="O577" t="inlineStr">
        <is>
          <t>https://shoppure.com/stores/pure-warren-rec/product/chill-medicated-2000mg-1-1-thc-cbd-extreme-x</t>
        </is>
      </c>
      <c r="P577" t="n">
        <v>0</v>
      </c>
      <c r="Q577" t="n">
        <v>0</v>
      </c>
      <c r="R577" t="n">
        <v>1</v>
      </c>
      <c r="S577" t="n">
        <v>0</v>
      </c>
      <c r="T577" t="n">
        <v>0</v>
      </c>
      <c r="U577" t="n">
        <v>0</v>
      </c>
      <c r="V577" t="n">
        <v>0</v>
      </c>
      <c r="W577" t="n">
        <v>0</v>
      </c>
      <c r="X577" t="n">
        <v>0</v>
      </c>
      <c r="Y577" t="n">
        <v>0</v>
      </c>
      <c r="Z577">
        <f>SUM(P577,Q577,U577,V577,X577,Y577)</f>
        <v/>
      </c>
      <c r="AA577">
        <f>SUM(R577,S577,T577,W577)</f>
        <v/>
      </c>
      <c r="AB577">
        <f>3*Z577+AA577</f>
        <v/>
      </c>
    </row>
    <row r="578">
      <c r="A578" t="inlineStr">
        <is>
          <t>Warren</t>
        </is>
      </c>
      <c r="B578" t="inlineStr">
        <is>
          <t>6a20a3fb9a47315716ad3640</t>
        </is>
      </c>
      <c r="C578" t="inlineStr">
        <is>
          <t>Chill Medicated - 2000mg Roll-On - Subzero</t>
        </is>
      </c>
      <c r="D578" t="inlineStr">
        <is>
          <t>Chill Topical</t>
        </is>
      </c>
      <c r="E578" t="inlineStr">
        <is>
          <t>Topicals</t>
        </is>
      </c>
      <c r="F578" t="inlineStr">
        <is>
          <t>sticks-roll-ons</t>
        </is>
      </c>
      <c r="G578" t="inlineStr">
        <is>
          <t>1 to 1</t>
        </is>
      </c>
      <c r="H578" t="inlineStr">
        <is>
          <t>2g</t>
        </is>
      </c>
      <c r="I578" t="inlineStr">
        <is>
          <t>35</t>
        </is>
      </c>
      <c r="J578" t="inlineStr"/>
      <c r="K578" t="inlineStr"/>
      <c r="L578" t="inlineStr">
        <is>
          <t>6917970d0190b30007626d0d</t>
        </is>
      </c>
      <c r="M578" t="inlineStr">
        <is>
          <t>Topicals</t>
        </is>
      </c>
      <c r="N578" t="inlineStr">
        <is>
          <t>Chill Topical</t>
        </is>
      </c>
      <c r="O578" t="inlineStr">
        <is>
          <t>https://shoppure.com/stores/pure-warren-rec/product/chill-medicated-2000mg-roll-on-subzero</t>
        </is>
      </c>
      <c r="P578" t="n">
        <v>0</v>
      </c>
      <c r="Q578" t="n">
        <v>0</v>
      </c>
      <c r="R578" t="n">
        <v>1</v>
      </c>
      <c r="S578" t="n">
        <v>0</v>
      </c>
      <c r="T578" t="n">
        <v>0</v>
      </c>
      <c r="U578" t="n">
        <v>0</v>
      </c>
      <c r="V578" t="n">
        <v>0</v>
      </c>
      <c r="W578" t="n">
        <v>0</v>
      </c>
      <c r="X578" t="n">
        <v>0</v>
      </c>
      <c r="Y578" t="n">
        <v>0</v>
      </c>
      <c r="Z578">
        <f>SUM(P578,Q578,U578,V578,X578,Y578)</f>
        <v/>
      </c>
      <c r="AA578">
        <f>SUM(R578,S578,T578,W578)</f>
        <v/>
      </c>
      <c r="AB578">
        <f>3*Z578+AA578</f>
        <v/>
      </c>
    </row>
    <row r="579">
      <c r="A579" t="inlineStr">
        <is>
          <t>Warren</t>
        </is>
      </c>
      <c r="B579" t="inlineStr">
        <is>
          <t>6a20a3fb9a47315716ad364f</t>
        </is>
      </c>
      <c r="C579" t="inlineStr">
        <is>
          <t>Chill Medicated - Lotion - 2000mg 1:1 THC/CBD - Extreme X</t>
        </is>
      </c>
      <c r="D579" t="inlineStr">
        <is>
          <t>Chill Topical</t>
        </is>
      </c>
      <c r="E579" t="inlineStr">
        <is>
          <t>Topicals</t>
        </is>
      </c>
      <c r="F579" t="inlineStr">
        <is>
          <t>lotions</t>
        </is>
      </c>
      <c r="G579" t="inlineStr">
        <is>
          <t>1 to 1</t>
        </is>
      </c>
      <c r="H579" t="inlineStr">
        <is>
          <t>2g</t>
        </is>
      </c>
      <c r="I579" t="inlineStr">
        <is>
          <t>60</t>
        </is>
      </c>
      <c r="J579" t="inlineStr"/>
      <c r="K579" t="inlineStr"/>
      <c r="L579" t="inlineStr">
        <is>
          <t>6884099f2521f4000759fdb2</t>
        </is>
      </c>
      <c r="M579" t="inlineStr">
        <is>
          <t>Topicals</t>
        </is>
      </c>
      <c r="N579" t="inlineStr">
        <is>
          <t>Chill Topical</t>
        </is>
      </c>
      <c r="O579" t="inlineStr">
        <is>
          <t>https://shoppure.com/stores/pure-warren-rec/product/chill-medicated-lotion-2000mg-1-1-thc-cbd-extreme-x</t>
        </is>
      </c>
      <c r="P579" t="n">
        <v>0</v>
      </c>
      <c r="Q579" t="n">
        <v>0</v>
      </c>
      <c r="R579" t="n">
        <v>1</v>
      </c>
      <c r="S579" t="n">
        <v>0</v>
      </c>
      <c r="T579" t="n">
        <v>0</v>
      </c>
      <c r="U579" t="n">
        <v>0</v>
      </c>
      <c r="V579" t="n">
        <v>0</v>
      </c>
      <c r="W579" t="n">
        <v>0</v>
      </c>
      <c r="X579" t="n">
        <v>0</v>
      </c>
      <c r="Y579" t="n">
        <v>0</v>
      </c>
      <c r="Z579">
        <f>SUM(P579,Q579,U579,V579,X579,Y579)</f>
        <v/>
      </c>
      <c r="AA579">
        <f>SUM(R579,S579,T579,W579)</f>
        <v/>
      </c>
      <c r="AB579">
        <f>3*Z579+AA579</f>
        <v/>
      </c>
    </row>
    <row r="580">
      <c r="A580" t="inlineStr">
        <is>
          <t>Warren</t>
        </is>
      </c>
      <c r="B580" t="inlineStr">
        <is>
          <t>6a20a3fb9a47315716ad33bd</t>
        </is>
      </c>
      <c r="C580" t="inlineStr">
        <is>
          <t>Chill Topicals - On the Go - Extreme X</t>
        </is>
      </c>
      <c r="D580" t="inlineStr">
        <is>
          <t>Chill Topical On the Go</t>
        </is>
      </c>
      <c r="E580" t="inlineStr">
        <is>
          <t>Topicals</t>
        </is>
      </c>
      <c r="F580" t="inlineStr">
        <is>
          <t>balms</t>
        </is>
      </c>
      <c r="G580" t="inlineStr">
        <is>
          <t>1 to 1</t>
        </is>
      </c>
      <c r="H580" t="inlineStr">
        <is>
          <t>.1g</t>
        </is>
      </c>
      <c r="I580" t="inlineStr">
        <is>
          <t>10</t>
        </is>
      </c>
      <c r="J580" t="inlineStr"/>
      <c r="K580" t="inlineStr"/>
      <c r="L580" t="inlineStr">
        <is>
          <t>6439b1ed893ff10007b0b62d</t>
        </is>
      </c>
      <c r="M580" t="inlineStr">
        <is>
          <t>Topicals</t>
        </is>
      </c>
      <c r="N580" t="inlineStr">
        <is>
          <t>Chill Topical On the Go</t>
        </is>
      </c>
      <c r="O580" t="inlineStr">
        <is>
          <t>https://shoppure.com/stores/pure-warren-rec/product/chill-topicals-on-the-go-extreme-x</t>
        </is>
      </c>
      <c r="P580" t="n">
        <v>0</v>
      </c>
      <c r="Q580" t="n">
        <v>0</v>
      </c>
      <c r="R580" t="n">
        <v>1</v>
      </c>
      <c r="S580" t="n">
        <v>0</v>
      </c>
      <c r="T580" t="n">
        <v>0</v>
      </c>
      <c r="U580" t="n">
        <v>0</v>
      </c>
      <c r="V580" t="n">
        <v>0</v>
      </c>
      <c r="W580" t="n">
        <v>0</v>
      </c>
      <c r="X580" t="n">
        <v>0</v>
      </c>
      <c r="Y580" t="n">
        <v>0</v>
      </c>
      <c r="Z580">
        <f>SUM(P580,Q580,U580,V580,X580,Y580)</f>
        <v/>
      </c>
      <c r="AA580">
        <f>SUM(R580,S580,T580,W580)</f>
        <v/>
      </c>
      <c r="AB580">
        <f>3*Z580+AA580</f>
        <v/>
      </c>
    </row>
    <row r="581">
      <c r="A581" t="inlineStr">
        <is>
          <t>Warren</t>
        </is>
      </c>
      <c r="B581" t="inlineStr">
        <is>
          <t>6a668af8353b28aee0dce877</t>
        </is>
      </c>
      <c r="C581" t="inlineStr">
        <is>
          <t>Green Gruff - Soothe - 24 Pack Bag</t>
        </is>
      </c>
      <c r="D581" t="inlineStr">
        <is>
          <t>Green Gruff</t>
        </is>
      </c>
      <c r="E581" t="inlineStr">
        <is>
          <t>CBD</t>
        </is>
      </c>
      <c r="F581" t="inlineStr"/>
      <c r="G581" t="inlineStr">
        <is>
          <t>Hybrid</t>
        </is>
      </c>
      <c r="H581" t="inlineStr">
        <is>
          <t>N/A</t>
        </is>
      </c>
      <c r="I581" t="inlineStr">
        <is>
          <t>20</t>
        </is>
      </c>
      <c r="J581" t="inlineStr"/>
      <c r="K581" t="inlineStr"/>
      <c r="L581" t="inlineStr">
        <is>
          <t>63fcb8c4924f630008016146</t>
        </is>
      </c>
      <c r="M581" t="inlineStr">
        <is>
          <t>CBD</t>
        </is>
      </c>
      <c r="N581" t="inlineStr">
        <is>
          <t>Green Gruff</t>
        </is>
      </c>
      <c r="O581" t="inlineStr">
        <is>
          <t>https://shoppure.com/stores/pure-warren-rec/product/green-gruff-soothe-24-pack-bag</t>
        </is>
      </c>
      <c r="P581" t="n">
        <v>0</v>
      </c>
      <c r="Q581" t="n">
        <v>0</v>
      </c>
      <c r="R581" t="n">
        <v>0</v>
      </c>
      <c r="S581" t="n">
        <v>0</v>
      </c>
      <c r="T581" t="n">
        <v>0</v>
      </c>
      <c r="U581" t="n">
        <v>0</v>
      </c>
      <c r="V581" t="n">
        <v>0</v>
      </c>
      <c r="W581" t="n">
        <v>0</v>
      </c>
      <c r="X581" t="n">
        <v>0</v>
      </c>
      <c r="Y581" t="n">
        <v>0</v>
      </c>
      <c r="Z581">
        <f>SUM(P581,Q581,U581,V581,X581,Y581)</f>
        <v/>
      </c>
      <c r="AA581">
        <f>SUM(R581,S581,T581,W581)</f>
        <v/>
      </c>
      <c r="AB581">
        <f>3*Z581+AA581</f>
        <v/>
      </c>
    </row>
    <row r="582">
      <c r="A582" t="inlineStr">
        <is>
          <t>Warren</t>
        </is>
      </c>
      <c r="B582" t="inlineStr">
        <is>
          <t>6a20a3fb9a47315716ad3406</t>
        </is>
      </c>
      <c r="C582" t="inlineStr">
        <is>
          <t>Black Lime (IH)</t>
        </is>
      </c>
      <c r="D582" t="inlineStr">
        <is>
          <t>Higher Fire 1g Live Resin</t>
        </is>
      </c>
      <c r="E582" t="inlineStr">
        <is>
          <t>Concentrate</t>
        </is>
      </c>
      <c r="F582" t="inlineStr">
        <is>
          <t>live-resin</t>
        </is>
      </c>
      <c r="G582" t="inlineStr">
        <is>
          <t>Indica-Hybrid</t>
        </is>
      </c>
      <c r="H582" t="inlineStr">
        <is>
          <t>1g</t>
        </is>
      </c>
      <c r="I582" t="inlineStr">
        <is>
          <t>7</t>
        </is>
      </c>
      <c r="J582" t="inlineStr"/>
      <c r="K582" t="inlineStr"/>
      <c r="L582" t="inlineStr">
        <is>
          <t>67c37968cc613f000751fe8a</t>
        </is>
      </c>
      <c r="M582" t="inlineStr">
        <is>
          <t>Concentrate (Each)</t>
        </is>
      </c>
      <c r="N582" t="inlineStr">
        <is>
          <t>Higher Fire 1g Live Resin</t>
        </is>
      </c>
      <c r="O582" t="inlineStr">
        <is>
          <t>https://shoppure.com/stores/pure-warren-rec/product/black-lime-ih</t>
        </is>
      </c>
      <c r="P582" t="n">
        <v>0</v>
      </c>
      <c r="Q582" t="n">
        <v>0</v>
      </c>
      <c r="R582" t="n">
        <v>1</v>
      </c>
      <c r="S582" t="n">
        <v>0</v>
      </c>
      <c r="T582" t="n">
        <v>1</v>
      </c>
      <c r="U582" t="n">
        <v>0</v>
      </c>
      <c r="V582" t="n">
        <v>0</v>
      </c>
      <c r="W582" t="n">
        <v>0</v>
      </c>
      <c r="X582" t="n">
        <v>0</v>
      </c>
      <c r="Y582" t="n">
        <v>0</v>
      </c>
      <c r="Z582">
        <f>SUM(P582,Q582,U582,V582,X582,Y582)</f>
        <v/>
      </c>
      <c r="AA582">
        <f>SUM(R582,S582,T582,W582)</f>
        <v/>
      </c>
      <c r="AB582">
        <f>3*Z582+AA582</f>
        <v/>
      </c>
    </row>
    <row r="583">
      <c r="A583" t="inlineStr">
        <is>
          <t>Warren</t>
        </is>
      </c>
      <c r="B583" t="inlineStr">
        <is>
          <t>6a20a3fb9a47315716ad34c4</t>
        </is>
      </c>
      <c r="C583" t="inlineStr">
        <is>
          <t>Hashbros Live Rosin - Black Sherblato</t>
        </is>
      </c>
      <c r="D583" t="inlineStr">
        <is>
          <t>Hashbros 1g Live Rosin</t>
        </is>
      </c>
      <c r="E583" t="inlineStr">
        <is>
          <t>Concentrate</t>
        </is>
      </c>
      <c r="F583" t="inlineStr">
        <is>
          <t>live-rosin</t>
        </is>
      </c>
      <c r="G583" t="inlineStr">
        <is>
          <t>Hybrid</t>
        </is>
      </c>
      <c r="H583" t="inlineStr">
        <is>
          <t>1g</t>
        </is>
      </c>
      <c r="I583" t="inlineStr">
        <is>
          <t>17</t>
        </is>
      </c>
      <c r="J583" t="inlineStr"/>
      <c r="K583" t="inlineStr"/>
      <c r="L583" t="inlineStr">
        <is>
          <t>69e976e1dceca700074e7d2a</t>
        </is>
      </c>
      <c r="M583" t="inlineStr">
        <is>
          <t>Concentrate (Each)</t>
        </is>
      </c>
      <c r="N583" t="inlineStr">
        <is>
          <t>Hashbros 1g Live Rosin</t>
        </is>
      </c>
      <c r="O583" t="inlineStr">
        <is>
          <t>https://shoppure.com/stores/pure-warren-rec/product/hashbros-live-rosin-black-sherblato</t>
        </is>
      </c>
      <c r="P583" t="n">
        <v>0</v>
      </c>
      <c r="Q583" t="n">
        <v>0</v>
      </c>
      <c r="R583" t="n">
        <v>1</v>
      </c>
      <c r="S583" t="n">
        <v>0</v>
      </c>
      <c r="T583" t="n">
        <v>0</v>
      </c>
      <c r="U583" t="n">
        <v>0</v>
      </c>
      <c r="V583" t="n">
        <v>0</v>
      </c>
      <c r="W583" t="n">
        <v>0</v>
      </c>
      <c r="X583" t="n">
        <v>0</v>
      </c>
      <c r="Y583" t="n">
        <v>0</v>
      </c>
      <c r="Z583">
        <f>SUM(P583,Q583,U583,V583,X583,Y583)</f>
        <v/>
      </c>
      <c r="AA583">
        <f>SUM(R583,S583,T583,W583)</f>
        <v/>
      </c>
      <c r="AB583">
        <f>3*Z583+AA583</f>
        <v/>
      </c>
    </row>
    <row r="584">
      <c r="A584" t="inlineStr">
        <is>
          <t>Warren</t>
        </is>
      </c>
      <c r="B584" t="inlineStr">
        <is>
          <t>6a20a3fb9a47315716ad3494</t>
        </is>
      </c>
      <c r="C584" t="inlineStr">
        <is>
          <t>Cheech &amp; Chong - Live Resin - Snowballz</t>
        </is>
      </c>
      <c r="D584" t="inlineStr">
        <is>
          <t>Cheech &amp; Chong 3.5g Live Resin</t>
        </is>
      </c>
      <c r="E584" t="inlineStr">
        <is>
          <t>Concentrate</t>
        </is>
      </c>
      <c r="F584" t="inlineStr">
        <is>
          <t>live-resin</t>
        </is>
      </c>
      <c r="G584" t="inlineStr">
        <is>
          <t>Indica-Hybrid</t>
        </is>
      </c>
      <c r="H584" t="inlineStr">
        <is>
          <t>1/8oz</t>
        </is>
      </c>
      <c r="I584" t="inlineStr">
        <is>
          <t>20</t>
        </is>
      </c>
      <c r="J584" t="inlineStr"/>
      <c r="K584" t="inlineStr"/>
      <c r="L584" t="inlineStr">
        <is>
          <t>69e976e0dceca700074e7c60</t>
        </is>
      </c>
      <c r="M584" t="inlineStr">
        <is>
          <t>Concentrate (Each)</t>
        </is>
      </c>
      <c r="N584" t="inlineStr">
        <is>
          <t>Cheech &amp; Chong 3.5g Live Resin</t>
        </is>
      </c>
      <c r="O584" t="inlineStr">
        <is>
          <t>https://shoppure.com/stores/pure-warren-rec/product/cheech-chong-live-resin-snowballz</t>
        </is>
      </c>
      <c r="P584" t="n">
        <v>0</v>
      </c>
      <c r="Q584" t="n">
        <v>0</v>
      </c>
      <c r="R584" t="n">
        <v>1</v>
      </c>
      <c r="S584" t="n">
        <v>0</v>
      </c>
      <c r="T584" t="n">
        <v>0</v>
      </c>
      <c r="U584" t="n">
        <v>0</v>
      </c>
      <c r="V584" t="n">
        <v>0</v>
      </c>
      <c r="W584" t="n">
        <v>0</v>
      </c>
      <c r="X584" t="n">
        <v>0</v>
      </c>
      <c r="Y584" t="n">
        <v>0</v>
      </c>
      <c r="Z584">
        <f>SUM(P584,Q584,U584,V584,X584,Y584)</f>
        <v/>
      </c>
      <c r="AA584">
        <f>SUM(R584,S584,T584,W584)</f>
        <v/>
      </c>
      <c r="AB584">
        <f>3*Z584+AA584</f>
        <v/>
      </c>
    </row>
    <row r="585">
      <c r="A585" t="inlineStr">
        <is>
          <t>Warren</t>
        </is>
      </c>
      <c r="B585" t="inlineStr">
        <is>
          <t>6aa5a8eeb51b57b29aa168c0</t>
        </is>
      </c>
      <c r="C585" t="inlineStr">
        <is>
          <t>Bliss - Badder - Hybrid - Jenny Kush</t>
        </is>
      </c>
      <c r="D585" t="inlineStr">
        <is>
          <t>Bliss Farms 1g Concentrate</t>
        </is>
      </c>
      <c r="E585" t="inlineStr">
        <is>
          <t>Concentrate</t>
        </is>
      </c>
      <c r="F585" t="inlineStr">
        <is>
          <t>badder</t>
        </is>
      </c>
      <c r="G585" t="inlineStr">
        <is>
          <t>Hybrid</t>
        </is>
      </c>
      <c r="H585" t="inlineStr">
        <is>
          <t>1g</t>
        </is>
      </c>
      <c r="I585" t="inlineStr">
        <is>
          <t>7</t>
        </is>
      </c>
      <c r="J585" t="inlineStr"/>
      <c r="K585" t="inlineStr"/>
      <c r="L585" t="inlineStr">
        <is>
          <t>6a53e0e5814cd70007711da5</t>
        </is>
      </c>
      <c r="M585" t="inlineStr">
        <is>
          <t>Concentrate (Each)</t>
        </is>
      </c>
      <c r="N585" t="inlineStr">
        <is>
          <t>Bliss Farms 1g Concentrate</t>
        </is>
      </c>
      <c r="O585" t="inlineStr">
        <is>
          <t>https://shoppure.com/stores/pure-warren-rec/product/bliss-badder-hybrid-jenny-kush</t>
        </is>
      </c>
      <c r="P585" t="n">
        <v>0</v>
      </c>
      <c r="Q585" t="n">
        <v>0</v>
      </c>
      <c r="R585" t="n">
        <v>1</v>
      </c>
      <c r="S585" t="n">
        <v>0</v>
      </c>
      <c r="T585" t="n">
        <v>1</v>
      </c>
      <c r="U585" t="n">
        <v>0</v>
      </c>
      <c r="V585" t="n">
        <v>0</v>
      </c>
      <c r="W585" t="n">
        <v>0</v>
      </c>
      <c r="X585" t="n">
        <v>0</v>
      </c>
      <c r="Y585" t="n">
        <v>0</v>
      </c>
      <c r="Z585">
        <f>SUM(P585,Q585,U585,V585,X585,Y585)</f>
        <v/>
      </c>
      <c r="AA585">
        <f>SUM(R585,S585,T585,W585)</f>
        <v/>
      </c>
      <c r="AB585">
        <f>3*Z585+AA585</f>
        <v/>
      </c>
    </row>
    <row r="586">
      <c r="A586" t="inlineStr">
        <is>
          <t>Warren</t>
        </is>
      </c>
      <c r="B586" t="inlineStr">
        <is>
          <t>6a3345e5764c230a9456761f</t>
        </is>
      </c>
      <c r="C586" t="inlineStr">
        <is>
          <t>Paczki Live Rosin - Candy Junky</t>
        </is>
      </c>
      <c r="D586" t="inlineStr">
        <is>
          <t>Paczki Live Rosin 1g</t>
        </is>
      </c>
      <c r="E586" t="inlineStr">
        <is>
          <t>Concentrate</t>
        </is>
      </c>
      <c r="F586" t="inlineStr">
        <is>
          <t>live-rosin</t>
        </is>
      </c>
      <c r="G586" t="inlineStr">
        <is>
          <t>Hybrid</t>
        </is>
      </c>
      <c r="H586" t="inlineStr">
        <is>
          <t>1g</t>
        </is>
      </c>
      <c r="I586" t="inlineStr">
        <is>
          <t>16</t>
        </is>
      </c>
      <c r="J586" t="inlineStr"/>
      <c r="K586" t="inlineStr"/>
      <c r="L586" t="inlineStr">
        <is>
          <t>6a31593105ed020007d1164f</t>
        </is>
      </c>
      <c r="M586" t="inlineStr">
        <is>
          <t>Concentrate (Each)</t>
        </is>
      </c>
      <c r="N586" t="inlineStr">
        <is>
          <t>Paczki Live Rosin 1g</t>
        </is>
      </c>
      <c r="O586" t="inlineStr">
        <is>
          <t>https://shoppure.com/stores/pure-warren-rec/product/paczki-live-rosin-candy-junky</t>
        </is>
      </c>
      <c r="P586" t="n">
        <v>0</v>
      </c>
      <c r="Q586" t="n">
        <v>0</v>
      </c>
      <c r="R586" t="n">
        <v>1</v>
      </c>
      <c r="S586" t="n">
        <v>0</v>
      </c>
      <c r="T586" t="n">
        <v>0</v>
      </c>
      <c r="U586" t="n">
        <v>0</v>
      </c>
      <c r="V586" t="n">
        <v>0</v>
      </c>
      <c r="W586" t="n">
        <v>0</v>
      </c>
      <c r="X586" t="n">
        <v>0</v>
      </c>
      <c r="Y586" t="n">
        <v>0</v>
      </c>
      <c r="Z586">
        <f>SUM(P586,Q586,U586,V586,X586,Y586)</f>
        <v/>
      </c>
      <c r="AA586">
        <f>SUM(R586,S586,T586,W586)</f>
        <v/>
      </c>
      <c r="AB586">
        <f>3*Z586+AA586</f>
        <v/>
      </c>
    </row>
    <row r="587">
      <c r="A587" t="inlineStr">
        <is>
          <t>Warren</t>
        </is>
      </c>
      <c r="B587" t="inlineStr">
        <is>
          <t>6a20a3fb9a47315716ad340a</t>
        </is>
      </c>
      <c r="C587" t="inlineStr">
        <is>
          <t>Zapreme Live Resin - Northern Lights</t>
        </is>
      </c>
      <c r="D587" t="inlineStr">
        <is>
          <t>Zapreme 1g Live Resin</t>
        </is>
      </c>
      <c r="E587" t="inlineStr">
        <is>
          <t>Concentrate</t>
        </is>
      </c>
      <c r="F587" t="inlineStr">
        <is>
          <t>live-resin</t>
        </is>
      </c>
      <c r="G587" t="inlineStr">
        <is>
          <t>Indica</t>
        </is>
      </c>
      <c r="H587" t="inlineStr">
        <is>
          <t>1g</t>
        </is>
      </c>
      <c r="I587" t="inlineStr">
        <is>
          <t>7</t>
        </is>
      </c>
      <c r="J587" t="inlineStr"/>
      <c r="K587" t="inlineStr"/>
      <c r="L587" t="inlineStr">
        <is>
          <t>664ce2b87dd6ea00076d0ec1</t>
        </is>
      </c>
      <c r="M587" t="inlineStr">
        <is>
          <t>Concentrate (Each)</t>
        </is>
      </c>
      <c r="N587" t="inlineStr">
        <is>
          <t>Zapreme 1g Live Resin</t>
        </is>
      </c>
      <c r="O587" t="inlineStr">
        <is>
          <t>https://shoppure.com/stores/pure-warren-rec/product/zapreme-live-resin-northern-lights</t>
        </is>
      </c>
      <c r="P587" t="n">
        <v>0</v>
      </c>
      <c r="Q587" t="n">
        <v>0</v>
      </c>
      <c r="R587" t="n">
        <v>1</v>
      </c>
      <c r="S587" t="n">
        <v>0</v>
      </c>
      <c r="T587" t="n">
        <v>0</v>
      </c>
      <c r="U587" t="n">
        <v>0</v>
      </c>
      <c r="V587" t="n">
        <v>0</v>
      </c>
      <c r="W587" t="n">
        <v>0</v>
      </c>
      <c r="X587" t="n">
        <v>0</v>
      </c>
      <c r="Y587" t="n">
        <v>0</v>
      </c>
      <c r="Z587">
        <f>SUM(P587,Q587,U587,V587,X587,Y587)</f>
        <v/>
      </c>
      <c r="AA587">
        <f>SUM(R587,S587,T587,W587)</f>
        <v/>
      </c>
      <c r="AB587">
        <f>3*Z587+AA587</f>
        <v/>
      </c>
    </row>
    <row r="588">
      <c r="A588" t="inlineStr">
        <is>
          <t>Warren</t>
        </is>
      </c>
      <c r="B588" t="inlineStr">
        <is>
          <t>6a20a3fb9a47315716ad34c3</t>
        </is>
      </c>
      <c r="C588" t="inlineStr">
        <is>
          <t>Flamez Live Rosin - Gelonada</t>
        </is>
      </c>
      <c r="D588" t="inlineStr">
        <is>
          <t>Flamez 2g Rosin</t>
        </is>
      </c>
      <c r="E588" t="inlineStr">
        <is>
          <t>Concentrate</t>
        </is>
      </c>
      <c r="F588" t="inlineStr">
        <is>
          <t>live-rosin</t>
        </is>
      </c>
      <c r="G588" t="inlineStr">
        <is>
          <t>Sativa-Hybrid</t>
        </is>
      </c>
      <c r="H588" t="inlineStr">
        <is>
          <t>2g</t>
        </is>
      </c>
      <c r="I588" t="inlineStr">
        <is>
          <t>25</t>
        </is>
      </c>
      <c r="J588" t="inlineStr"/>
      <c r="K588" t="inlineStr"/>
      <c r="L588" t="inlineStr">
        <is>
          <t>69e976e2dceca700074e7d63</t>
        </is>
      </c>
      <c r="M588" t="inlineStr">
        <is>
          <t>Concentrate (Each)</t>
        </is>
      </c>
      <c r="N588" t="inlineStr">
        <is>
          <t>Flamez 2g Rosin</t>
        </is>
      </c>
      <c r="O588" t="inlineStr">
        <is>
          <t>https://shoppure.com/stores/pure-warren-rec/product/flamez-live-rosin-gelonada</t>
        </is>
      </c>
      <c r="P588" t="n">
        <v>0</v>
      </c>
      <c r="Q588" t="n">
        <v>0</v>
      </c>
      <c r="R588" t="n">
        <v>1</v>
      </c>
      <c r="S588" t="n">
        <v>0</v>
      </c>
      <c r="T588" t="n">
        <v>0</v>
      </c>
      <c r="U588" t="n">
        <v>0</v>
      </c>
      <c r="V588" t="n">
        <v>0</v>
      </c>
      <c r="W588" t="n">
        <v>0</v>
      </c>
      <c r="X588" t="n">
        <v>0</v>
      </c>
      <c r="Y588" t="n">
        <v>0</v>
      </c>
      <c r="Z588">
        <f>SUM(P588,Q588,U588,V588,X588,Y588)</f>
        <v/>
      </c>
      <c r="AA588">
        <f>SUM(R588,S588,T588,W588)</f>
        <v/>
      </c>
      <c r="AB588">
        <f>3*Z588+AA588</f>
        <v/>
      </c>
    </row>
    <row r="589">
      <c r="A589" t="inlineStr">
        <is>
          <t>Warren</t>
        </is>
      </c>
      <c r="B589" t="inlineStr">
        <is>
          <t>6a20a3fb9a47315716ad3333</t>
        </is>
      </c>
      <c r="C589" t="inlineStr">
        <is>
          <t>Red Cupcakes (IH)</t>
        </is>
      </c>
      <c r="D589" t="inlineStr">
        <is>
          <t>Zapreme 1g Live Resin</t>
        </is>
      </c>
      <c r="E589" t="inlineStr">
        <is>
          <t>Concentrate</t>
        </is>
      </c>
      <c r="F589" t="inlineStr"/>
      <c r="G589" t="inlineStr">
        <is>
          <t>Indica-Hybrid</t>
        </is>
      </c>
      <c r="H589" t="inlineStr">
        <is>
          <t>1g</t>
        </is>
      </c>
      <c r="I589" t="inlineStr">
        <is>
          <t>7</t>
        </is>
      </c>
      <c r="J589" t="inlineStr"/>
      <c r="K589" t="inlineStr"/>
      <c r="L589" t="inlineStr">
        <is>
          <t>645cf0922d55b700072a7b5e</t>
        </is>
      </c>
      <c r="M589" t="inlineStr">
        <is>
          <t>Concentrate (Each)</t>
        </is>
      </c>
      <c r="N589" t="inlineStr">
        <is>
          <t>Zapreme 1g Live Resin</t>
        </is>
      </c>
      <c r="O589" t="inlineStr">
        <is>
          <t>https://shoppure.com/stores/pure-warren-rec/product/red-cupcakes-ih</t>
        </is>
      </c>
      <c r="P589" t="n">
        <v>0</v>
      </c>
      <c r="Q589" t="n">
        <v>0</v>
      </c>
      <c r="R589" t="n">
        <v>1</v>
      </c>
      <c r="S589" t="n">
        <v>0</v>
      </c>
      <c r="T589" t="n">
        <v>1</v>
      </c>
      <c r="U589" t="n">
        <v>0</v>
      </c>
      <c r="V589" t="n">
        <v>0</v>
      </c>
      <c r="W589" t="n">
        <v>0</v>
      </c>
      <c r="X589" t="n">
        <v>0</v>
      </c>
      <c r="Y589" t="n">
        <v>0</v>
      </c>
      <c r="Z589">
        <f>SUM(P589,Q589,U589,V589,X589,Y589)</f>
        <v/>
      </c>
      <c r="AA589">
        <f>SUM(R589,S589,T589,W589)</f>
        <v/>
      </c>
      <c r="AB589">
        <f>3*Z589+AA589</f>
        <v/>
      </c>
    </row>
    <row r="590">
      <c r="A590" t="inlineStr">
        <is>
          <t>Warren</t>
        </is>
      </c>
      <c r="B590" t="inlineStr">
        <is>
          <t>6ab326f479a7c400072df975</t>
        </is>
      </c>
      <c r="C590" t="inlineStr">
        <is>
          <t>Infinity Extracts Crumble - Superman Ice Cream</t>
        </is>
      </c>
      <c r="D590" t="inlineStr">
        <is>
          <t>Infinity Extracts 15g</t>
        </is>
      </c>
      <c r="E590" t="inlineStr">
        <is>
          <t>Concentrate</t>
        </is>
      </c>
      <c r="F590" t="inlineStr">
        <is>
          <t>crumble</t>
        </is>
      </c>
      <c r="G590" t="inlineStr">
        <is>
          <t>Indica-Hybrid</t>
        </is>
      </c>
      <c r="H590" t="inlineStr">
        <is>
          <t>15g</t>
        </is>
      </c>
      <c r="I590" t="inlineStr">
        <is>
          <t>49</t>
        </is>
      </c>
      <c r="J590" t="inlineStr">
        <is>
          <t>yes</t>
        </is>
      </c>
      <c r="K590" t="inlineStr"/>
      <c r="L590" t="inlineStr">
        <is>
          <t>6aac27de98fb160007f89fe5</t>
        </is>
      </c>
      <c r="M590" t="inlineStr">
        <is>
          <t>Concentrate (Each)</t>
        </is>
      </c>
      <c r="N590" t="inlineStr">
        <is>
          <t>Infinity Extracts 15g</t>
        </is>
      </c>
      <c r="O590" t="inlineStr">
        <is>
          <t>https://shoppure.com/stores/pure-warren-rec/product/infinity-extracts-crumble-superman-ice-cream</t>
        </is>
      </c>
      <c r="P590" t="n">
        <v>0</v>
      </c>
      <c r="Q590" t="n">
        <v>0</v>
      </c>
      <c r="R590" t="n">
        <v>1</v>
      </c>
      <c r="S590" t="n">
        <v>0</v>
      </c>
      <c r="T590" t="n">
        <v>0</v>
      </c>
      <c r="U590" t="n">
        <v>0</v>
      </c>
      <c r="V590" t="n">
        <v>0</v>
      </c>
      <c r="W590" t="n">
        <v>0</v>
      </c>
      <c r="X590" t="n">
        <v>0</v>
      </c>
      <c r="Y590" t="n">
        <v>0</v>
      </c>
      <c r="Z590">
        <f>SUM(P590,Q590,U590,V590,X590,Y590)</f>
        <v/>
      </c>
      <c r="AA590">
        <f>SUM(R590,S590,T590,W590)</f>
        <v/>
      </c>
      <c r="AB590">
        <f>3*Z590+AA590</f>
        <v/>
      </c>
    </row>
    <row r="591">
      <c r="A591" t="inlineStr">
        <is>
          <t>Warren</t>
        </is>
      </c>
      <c r="B591" t="inlineStr">
        <is>
          <t>6aad6467c23afd0007bec48b</t>
        </is>
      </c>
      <c r="C591" t="inlineStr">
        <is>
          <t>Dabbers Delight Resin - Blue Zlushie</t>
        </is>
      </c>
      <c r="D591" t="inlineStr">
        <is>
          <t>Dabbers Delight 1g Resin</t>
        </is>
      </c>
      <c r="E591" t="inlineStr">
        <is>
          <t>Concentrate</t>
        </is>
      </c>
      <c r="F591" t="inlineStr"/>
      <c r="G591" t="inlineStr">
        <is>
          <t>Indica-Hybrid</t>
        </is>
      </c>
      <c r="H591" t="inlineStr">
        <is>
          <t>1g</t>
        </is>
      </c>
      <c r="I591" t="inlineStr">
        <is>
          <t>5</t>
        </is>
      </c>
      <c r="J591" t="inlineStr"/>
      <c r="K591" t="inlineStr"/>
      <c r="L591" t="inlineStr">
        <is>
          <t>6aa5e3416f0a140007d389d0</t>
        </is>
      </c>
      <c r="M591" t="inlineStr">
        <is>
          <t>Concentrate (Each)</t>
        </is>
      </c>
      <c r="N591" t="inlineStr">
        <is>
          <t>Dabbers Delight 1g Resin</t>
        </is>
      </c>
      <c r="O591" t="inlineStr">
        <is>
          <t>https://shoppure.com/stores/pure-warren-rec/product/dabbers-delight-resin-blue-zlushie</t>
        </is>
      </c>
      <c r="P591" t="n">
        <v>0</v>
      </c>
      <c r="Q591" t="n">
        <v>0</v>
      </c>
      <c r="R591" t="n">
        <v>1</v>
      </c>
      <c r="S591" t="n">
        <v>0</v>
      </c>
      <c r="T591" t="n">
        <v>0</v>
      </c>
      <c r="U591" t="n">
        <v>0</v>
      </c>
      <c r="V591" t="n">
        <v>0</v>
      </c>
      <c r="W591" t="n">
        <v>0</v>
      </c>
      <c r="X591" t="n">
        <v>0</v>
      </c>
      <c r="Y591" t="n">
        <v>0</v>
      </c>
      <c r="Z591">
        <f>SUM(P591,Q591,U591,V591,X591,Y591)</f>
        <v/>
      </c>
      <c r="AA591">
        <f>SUM(R591,S591,T591,W591)</f>
        <v/>
      </c>
      <c r="AB591">
        <f>3*Z591+AA591</f>
        <v/>
      </c>
    </row>
    <row r="592">
      <c r="A592" t="inlineStr">
        <is>
          <t>Warren</t>
        </is>
      </c>
      <c r="B592" t="inlineStr">
        <is>
          <t>6a20a3fb9a47315716ad3411</t>
        </is>
      </c>
      <c r="C592" t="inlineStr">
        <is>
          <t>Terp Kings Live Resin - Margarita</t>
        </is>
      </c>
      <c r="D592" t="inlineStr">
        <is>
          <t>Terp Kings 1g Live Resin</t>
        </is>
      </c>
      <c r="E592" t="inlineStr">
        <is>
          <t>Concentrate</t>
        </is>
      </c>
      <c r="F592" t="inlineStr">
        <is>
          <t>live-resin</t>
        </is>
      </c>
      <c r="G592" t="inlineStr">
        <is>
          <t>Hybrid</t>
        </is>
      </c>
      <c r="H592" t="inlineStr">
        <is>
          <t>1g</t>
        </is>
      </c>
      <c r="I592" t="inlineStr">
        <is>
          <t>7</t>
        </is>
      </c>
      <c r="J592" t="inlineStr"/>
      <c r="K592" t="inlineStr"/>
      <c r="L592" t="inlineStr">
        <is>
          <t>63fd0e12472b39000723aae6</t>
        </is>
      </c>
      <c r="M592" t="inlineStr">
        <is>
          <t>Concentrate (Each)</t>
        </is>
      </c>
      <c r="N592" t="inlineStr">
        <is>
          <t>Terp Kings 1g Live Resin</t>
        </is>
      </c>
      <c r="O592" t="inlineStr">
        <is>
          <t>https://shoppure.com/stores/pure-warren-rec/product/terp-kings-live-resin-margarita</t>
        </is>
      </c>
      <c r="P592" t="n">
        <v>0</v>
      </c>
      <c r="Q592" t="n">
        <v>0</v>
      </c>
      <c r="R592" t="n">
        <v>1</v>
      </c>
      <c r="S592" t="n">
        <v>0</v>
      </c>
      <c r="T592" t="n">
        <v>0</v>
      </c>
      <c r="U592" t="n">
        <v>0</v>
      </c>
      <c r="V592" t="n">
        <v>0</v>
      </c>
      <c r="W592" t="n">
        <v>0</v>
      </c>
      <c r="X592" t="n">
        <v>0</v>
      </c>
      <c r="Y592" t="n">
        <v>0</v>
      </c>
      <c r="Z592">
        <f>SUM(P592,Q592,U592,V592,X592,Y592)</f>
        <v/>
      </c>
      <c r="AA592">
        <f>SUM(R592,S592,T592,W592)</f>
        <v/>
      </c>
      <c r="AB592">
        <f>3*Z592+AA592</f>
        <v/>
      </c>
    </row>
    <row r="593">
      <c r="A593" t="inlineStr">
        <is>
          <t>Warren</t>
        </is>
      </c>
      <c r="B593" t="inlineStr">
        <is>
          <t>6ab58a899486f60007202749</t>
        </is>
      </c>
      <c r="C593" t="inlineStr">
        <is>
          <t>Anarchy Baller Bucket Budder - Yellow Mermaid</t>
        </is>
      </c>
      <c r="D593" t="inlineStr">
        <is>
          <t>Anarchy 5g Baller Bucket</t>
        </is>
      </c>
      <c r="E593" t="inlineStr">
        <is>
          <t>Concentrate</t>
        </is>
      </c>
      <c r="F593" t="inlineStr">
        <is>
          <t>budder</t>
        </is>
      </c>
      <c r="G593" t="inlineStr">
        <is>
          <t>Sativa-Hybrid</t>
        </is>
      </c>
      <c r="H593" t="inlineStr">
        <is>
          <t>5g</t>
        </is>
      </c>
      <c r="I593" t="inlineStr">
        <is>
          <t>40</t>
        </is>
      </c>
      <c r="J593" t="inlineStr"/>
      <c r="K593" t="inlineStr"/>
      <c r="L593" t="inlineStr">
        <is>
          <t>6ab599333e31d00007dba1db</t>
        </is>
      </c>
      <c r="M593" t="inlineStr">
        <is>
          <t>Concentrate (Each)</t>
        </is>
      </c>
      <c r="N593" t="inlineStr">
        <is>
          <t>Anarchy 5g Baller Bucket</t>
        </is>
      </c>
      <c r="O593" t="inlineStr">
        <is>
          <t>https://shoppure.com/stores/pure-warren-rec/product/anarchy-baller-bucket-budder-yellow-mermaid</t>
        </is>
      </c>
      <c r="P593" t="n">
        <v>0</v>
      </c>
      <c r="Q593" t="n">
        <v>0</v>
      </c>
      <c r="R593" t="n">
        <v>1</v>
      </c>
      <c r="S593" t="n">
        <v>0</v>
      </c>
      <c r="T593" t="n">
        <v>0</v>
      </c>
      <c r="U593" t="n">
        <v>0</v>
      </c>
      <c r="V593" t="n">
        <v>0</v>
      </c>
      <c r="W593" t="n">
        <v>0</v>
      </c>
      <c r="X593" t="n">
        <v>0</v>
      </c>
      <c r="Y593" t="n">
        <v>0</v>
      </c>
      <c r="Z593">
        <f>SUM(P593,Q593,U593,V593,X593,Y593)</f>
        <v/>
      </c>
      <c r="AA593">
        <f>SUM(R593,S593,T593,W593)</f>
        <v/>
      </c>
      <c r="AB593">
        <f>3*Z593+AA593</f>
        <v/>
      </c>
    </row>
    <row r="594">
      <c r="A594" t="inlineStr">
        <is>
          <t>Warren</t>
        </is>
      </c>
      <c r="B594" t="inlineStr">
        <is>
          <t>6a7cfc16f8afdf22fcf90ef7</t>
        </is>
      </c>
      <c r="C594" t="inlineStr">
        <is>
          <t>Wojo Live Rosin - Stuffed Grape Gelato</t>
        </is>
      </c>
      <c r="D594" t="inlineStr">
        <is>
          <t>Wojo 1g Rosin</t>
        </is>
      </c>
      <c r="E594" t="inlineStr">
        <is>
          <t>Concentrate</t>
        </is>
      </c>
      <c r="F594" t="inlineStr">
        <is>
          <t>live-rosin</t>
        </is>
      </c>
      <c r="G594" t="inlineStr">
        <is>
          <t>Hybrid</t>
        </is>
      </c>
      <c r="H594" t="inlineStr">
        <is>
          <t>1g</t>
        </is>
      </c>
      <c r="I594" t="inlineStr">
        <is>
          <t>39</t>
        </is>
      </c>
      <c r="J594" t="inlineStr"/>
      <c r="K594" t="inlineStr"/>
      <c r="L594" t="inlineStr">
        <is>
          <t>69aa0bdbe0407d00075c1766</t>
        </is>
      </c>
      <c r="M594" t="inlineStr">
        <is>
          <t>Concentrate (Each)</t>
        </is>
      </c>
      <c r="N594" t="inlineStr">
        <is>
          <t>Wojo 1g Rosin</t>
        </is>
      </c>
      <c r="O594" t="inlineStr">
        <is>
          <t>https://shoppure.com/stores/pure-warren-rec/product/wojo-live-rosin-stuffed-grape-gelato</t>
        </is>
      </c>
      <c r="P594" t="n">
        <v>0</v>
      </c>
      <c r="Q594" t="n">
        <v>0</v>
      </c>
      <c r="R594" t="n">
        <v>1</v>
      </c>
      <c r="S594" t="n">
        <v>0</v>
      </c>
      <c r="T594" t="n">
        <v>0</v>
      </c>
      <c r="U594" t="n">
        <v>0</v>
      </c>
      <c r="V594" t="n">
        <v>0</v>
      </c>
      <c r="W594" t="n">
        <v>0</v>
      </c>
      <c r="X594" t="n">
        <v>0</v>
      </c>
      <c r="Y594" t="n">
        <v>0</v>
      </c>
      <c r="Z594">
        <f>SUM(P594,Q594,U594,V594,X594,Y594)</f>
        <v/>
      </c>
      <c r="AA594">
        <f>SUM(R594,S594,T594,W594)</f>
        <v/>
      </c>
      <c r="AB594">
        <f>3*Z594+AA594</f>
        <v/>
      </c>
    </row>
    <row r="595">
      <c r="A595" t="inlineStr">
        <is>
          <t>Warren</t>
        </is>
      </c>
      <c r="B595" t="inlineStr">
        <is>
          <t>6a3345e5764c230a94567628</t>
        </is>
      </c>
      <c r="C595" t="inlineStr">
        <is>
          <t>Paczki Live Rosin - Confetti</t>
        </is>
      </c>
      <c r="D595" t="inlineStr">
        <is>
          <t>Paczki Live Rosin 1g</t>
        </is>
      </c>
      <c r="E595" t="inlineStr">
        <is>
          <t>Concentrate</t>
        </is>
      </c>
      <c r="F595" t="inlineStr">
        <is>
          <t>live-rosin</t>
        </is>
      </c>
      <c r="G595" t="inlineStr">
        <is>
          <t>Indica-Hybrid</t>
        </is>
      </c>
      <c r="H595" t="inlineStr">
        <is>
          <t>1g</t>
        </is>
      </c>
      <c r="I595" t="inlineStr">
        <is>
          <t>16</t>
        </is>
      </c>
      <c r="J595" t="inlineStr"/>
      <c r="K595" t="inlineStr"/>
      <c r="L595" t="inlineStr">
        <is>
          <t>6a31593105ed020007d11657</t>
        </is>
      </c>
      <c r="M595" t="inlineStr">
        <is>
          <t>Concentrate (Each)</t>
        </is>
      </c>
      <c r="N595" t="inlineStr">
        <is>
          <t>Paczki Live Rosin 1g</t>
        </is>
      </c>
      <c r="O595" t="inlineStr">
        <is>
          <t>https://shoppure.com/stores/pure-warren-rec/product/paczki-live-rosin-confetti</t>
        </is>
      </c>
      <c r="P595" t="n">
        <v>0</v>
      </c>
      <c r="Q595" t="n">
        <v>0</v>
      </c>
      <c r="R595" t="n">
        <v>1</v>
      </c>
      <c r="S595" t="n">
        <v>0</v>
      </c>
      <c r="T595" t="n">
        <v>0</v>
      </c>
      <c r="U595" t="n">
        <v>0</v>
      </c>
      <c r="V595" t="n">
        <v>0</v>
      </c>
      <c r="W595" t="n">
        <v>0</v>
      </c>
      <c r="X595" t="n">
        <v>0</v>
      </c>
      <c r="Y595" t="n">
        <v>0</v>
      </c>
      <c r="Z595">
        <f>SUM(P595,Q595,U595,V595,X595,Y595)</f>
        <v/>
      </c>
      <c r="AA595">
        <f>SUM(R595,S595,T595,W595)</f>
        <v/>
      </c>
      <c r="AB595">
        <f>3*Z595+AA595</f>
        <v/>
      </c>
    </row>
    <row r="596">
      <c r="A596" t="inlineStr">
        <is>
          <t>Warren</t>
        </is>
      </c>
      <c r="B596" t="inlineStr">
        <is>
          <t>6ab58a899486f60007202744</t>
        </is>
      </c>
      <c r="C596" t="inlineStr">
        <is>
          <t>Anarchy Terp Budder - Pink Starburst</t>
        </is>
      </c>
      <c r="D596" t="inlineStr">
        <is>
          <t>Anarchy 1g Concentrate</t>
        </is>
      </c>
      <c r="E596" t="inlineStr">
        <is>
          <t>Concentrate</t>
        </is>
      </c>
      <c r="F596" t="inlineStr">
        <is>
          <t>budder</t>
        </is>
      </c>
      <c r="G596" t="inlineStr">
        <is>
          <t>Sativa-Hybrid</t>
        </is>
      </c>
      <c r="H596" t="inlineStr">
        <is>
          <t>1g</t>
        </is>
      </c>
      <c r="I596" t="inlineStr">
        <is>
          <t>9</t>
        </is>
      </c>
      <c r="J596" t="inlineStr"/>
      <c r="K596" t="inlineStr"/>
      <c r="L596" t="inlineStr">
        <is>
          <t>6ab599333e31d00007dba1d7</t>
        </is>
      </c>
      <c r="M596" t="inlineStr">
        <is>
          <t>Concentrate (Each)</t>
        </is>
      </c>
      <c r="N596" t="inlineStr">
        <is>
          <t>Anarchy 1g Concentrate</t>
        </is>
      </c>
      <c r="O596" t="inlineStr">
        <is>
          <t>https://shoppure.com/stores/pure-warren-rec/product/anarchy-terp-budder-pink-starburst</t>
        </is>
      </c>
      <c r="P596" t="n">
        <v>0</v>
      </c>
      <c r="Q596" t="n">
        <v>0</v>
      </c>
      <c r="R596" t="n">
        <v>1</v>
      </c>
      <c r="S596" t="n">
        <v>0</v>
      </c>
      <c r="T596" t="n">
        <v>0</v>
      </c>
      <c r="U596" t="n">
        <v>0</v>
      </c>
      <c r="V596" t="n">
        <v>0</v>
      </c>
      <c r="W596" t="n">
        <v>0</v>
      </c>
      <c r="X596" t="n">
        <v>0</v>
      </c>
      <c r="Y596" t="n">
        <v>0</v>
      </c>
      <c r="Z596">
        <f>SUM(P596,Q596,U596,V596,X596,Y596)</f>
        <v/>
      </c>
      <c r="AA596">
        <f>SUM(R596,S596,T596,W596)</f>
        <v/>
      </c>
      <c r="AB596">
        <f>3*Z596+AA596</f>
        <v/>
      </c>
    </row>
    <row r="597">
      <c r="A597" t="inlineStr">
        <is>
          <t>Warren</t>
        </is>
      </c>
      <c r="B597" t="inlineStr">
        <is>
          <t>6ab333d863a21000079503b2</t>
        </is>
      </c>
      <c r="C597" t="inlineStr">
        <is>
          <t>Mitten Extracts Moon Rocks - Watermelon Z</t>
        </is>
      </c>
      <c r="D597" t="inlineStr">
        <is>
          <t>Mitten 5g Moon Rocks</t>
        </is>
      </c>
      <c r="E597" t="inlineStr">
        <is>
          <t>Concentrate</t>
        </is>
      </c>
      <c r="F597" t="inlineStr">
        <is>
          <t>infused-flower</t>
        </is>
      </c>
      <c r="G597" t="inlineStr">
        <is>
          <t>Indica</t>
        </is>
      </c>
      <c r="H597" t="inlineStr">
        <is>
          <t>5g</t>
        </is>
      </c>
      <c r="I597" t="inlineStr">
        <is>
          <t>29</t>
        </is>
      </c>
      <c r="J597" t="inlineStr"/>
      <c r="K597" t="inlineStr"/>
      <c r="L597" t="inlineStr">
        <is>
          <t>6a904536e0ac8300077d0219</t>
        </is>
      </c>
      <c r="M597" t="inlineStr">
        <is>
          <t>Infused Buds</t>
        </is>
      </c>
      <c r="N597" t="inlineStr">
        <is>
          <t>Mitten 5g Moon Rocks</t>
        </is>
      </c>
      <c r="O597" t="inlineStr">
        <is>
          <t>https://shoppure.com/stores/pure-warren-rec/product/mitten-extracts-moon-rocks-watermelon-z</t>
        </is>
      </c>
      <c r="P597" t="n">
        <v>0</v>
      </c>
      <c r="Q597" t="n">
        <v>0</v>
      </c>
      <c r="R597" t="n">
        <v>1</v>
      </c>
      <c r="S597" t="n">
        <v>0</v>
      </c>
      <c r="T597" t="n">
        <v>0</v>
      </c>
      <c r="U597" t="n">
        <v>0</v>
      </c>
      <c r="V597" t="n">
        <v>0</v>
      </c>
      <c r="W597" t="n">
        <v>0</v>
      </c>
      <c r="X597" t="n">
        <v>0</v>
      </c>
      <c r="Y597" t="n">
        <v>0</v>
      </c>
      <c r="Z597">
        <f>SUM(P597,Q597,U597,V597,X597,Y597)</f>
        <v/>
      </c>
      <c r="AA597">
        <f>SUM(R597,S597,T597,W597)</f>
        <v/>
      </c>
      <c r="AB597">
        <f>3*Z597+AA597</f>
        <v/>
      </c>
    </row>
    <row r="598">
      <c r="A598" t="inlineStr">
        <is>
          <t>Warren</t>
        </is>
      </c>
      <c r="B598" t="inlineStr">
        <is>
          <t>6a20a3fb9a47315716ad34c0</t>
        </is>
      </c>
      <c r="C598" t="inlineStr">
        <is>
          <t>Hashbros Live Rosin - Strawberry Candy</t>
        </is>
      </c>
      <c r="D598" t="inlineStr">
        <is>
          <t>Hashbros 1g Live Rosin</t>
        </is>
      </c>
      <c r="E598" t="inlineStr">
        <is>
          <t>Concentrate</t>
        </is>
      </c>
      <c r="F598" t="inlineStr">
        <is>
          <t>live-rosin</t>
        </is>
      </c>
      <c r="G598" t="inlineStr">
        <is>
          <t>Sativa-Hybrid</t>
        </is>
      </c>
      <c r="H598" t="inlineStr">
        <is>
          <t>1g</t>
        </is>
      </c>
      <c r="I598" t="inlineStr">
        <is>
          <t>17</t>
        </is>
      </c>
      <c r="J598" t="inlineStr"/>
      <c r="K598" t="inlineStr"/>
      <c r="L598" t="inlineStr">
        <is>
          <t>69e976e1dceca700074e7d34</t>
        </is>
      </c>
      <c r="M598" t="inlineStr">
        <is>
          <t>Concentrate (Each)</t>
        </is>
      </c>
      <c r="N598" t="inlineStr">
        <is>
          <t>Hashbros 1g Live Rosin</t>
        </is>
      </c>
      <c r="O598" t="inlineStr">
        <is>
          <t>https://shoppure.com/stores/pure-warren-rec/product/hashbros-live-rosin-strawberry-candy</t>
        </is>
      </c>
      <c r="P598" t="n">
        <v>0</v>
      </c>
      <c r="Q598" t="n">
        <v>0</v>
      </c>
      <c r="R598" t="n">
        <v>1</v>
      </c>
      <c r="S598" t="n">
        <v>0</v>
      </c>
      <c r="T598" t="n">
        <v>0</v>
      </c>
      <c r="U598" t="n">
        <v>0</v>
      </c>
      <c r="V598" t="n">
        <v>0</v>
      </c>
      <c r="W598" t="n">
        <v>0</v>
      </c>
      <c r="X598" t="n">
        <v>0</v>
      </c>
      <c r="Y598" t="n">
        <v>0</v>
      </c>
      <c r="Z598">
        <f>SUM(P598,Q598,U598,V598,X598,Y598)</f>
        <v/>
      </c>
      <c r="AA598">
        <f>SUM(R598,S598,T598,W598)</f>
        <v/>
      </c>
      <c r="AB598">
        <f>3*Z598+AA598</f>
        <v/>
      </c>
    </row>
    <row r="599">
      <c r="A599" t="inlineStr">
        <is>
          <t>Warren</t>
        </is>
      </c>
      <c r="B599" t="inlineStr">
        <is>
          <t>6a20a3fb9a47315716ad34bf</t>
        </is>
      </c>
      <c r="C599" t="inlineStr">
        <is>
          <t>Hashbros Live Rosin - Donny Double</t>
        </is>
      </c>
      <c r="D599" t="inlineStr">
        <is>
          <t>Hashbros 1g Live Rosin</t>
        </is>
      </c>
      <c r="E599" t="inlineStr">
        <is>
          <t>Concentrate</t>
        </is>
      </c>
      <c r="F599" t="inlineStr">
        <is>
          <t>hash</t>
        </is>
      </c>
      <c r="G599" t="inlineStr">
        <is>
          <t>Indica-Hybrid</t>
        </is>
      </c>
      <c r="H599" t="inlineStr">
        <is>
          <t>1g</t>
        </is>
      </c>
      <c r="I599" t="inlineStr">
        <is>
          <t>17</t>
        </is>
      </c>
      <c r="J599" t="inlineStr"/>
      <c r="K599" t="inlineStr"/>
      <c r="L599" t="inlineStr">
        <is>
          <t>69d66f46c8f5c00007dc30b4</t>
        </is>
      </c>
      <c r="M599" t="inlineStr">
        <is>
          <t>Concentrate (Each)</t>
        </is>
      </c>
      <c r="N599" t="inlineStr">
        <is>
          <t>Hashbros 1g Live Rosin</t>
        </is>
      </c>
      <c r="O599" t="inlineStr">
        <is>
          <t>https://shoppure.com/stores/pure-warren-rec/product/hashbros-live-rosin-donny-double</t>
        </is>
      </c>
      <c r="P599" t="n">
        <v>0</v>
      </c>
      <c r="Q599" t="n">
        <v>0</v>
      </c>
      <c r="R599" t="n">
        <v>1</v>
      </c>
      <c r="S599" t="n">
        <v>0</v>
      </c>
      <c r="T599" t="n">
        <v>0</v>
      </c>
      <c r="U599" t="n">
        <v>0</v>
      </c>
      <c r="V599" t="n">
        <v>0</v>
      </c>
      <c r="W599" t="n">
        <v>0</v>
      </c>
      <c r="X599" t="n">
        <v>0</v>
      </c>
      <c r="Y599" t="n">
        <v>0</v>
      </c>
      <c r="Z599">
        <f>SUM(P599,Q599,U599,V599,X599,Y599)</f>
        <v/>
      </c>
      <c r="AA599">
        <f>SUM(R599,S599,T599,W599)</f>
        <v/>
      </c>
      <c r="AB599">
        <f>3*Z599+AA599</f>
        <v/>
      </c>
    </row>
    <row r="600">
      <c r="A600" t="inlineStr">
        <is>
          <t>Warren</t>
        </is>
      </c>
      <c r="B600" t="inlineStr">
        <is>
          <t>6aad6467c23afd0007bec48f</t>
        </is>
      </c>
      <c r="C600" t="inlineStr">
        <is>
          <t>Globsters Resin - Apple Jelly</t>
        </is>
      </c>
      <c r="D600" t="inlineStr">
        <is>
          <t>Globsters 1g Resin</t>
        </is>
      </c>
      <c r="E600" t="inlineStr">
        <is>
          <t>Concentrate</t>
        </is>
      </c>
      <c r="F600" t="inlineStr"/>
      <c r="G600" t="inlineStr">
        <is>
          <t>Hybrid</t>
        </is>
      </c>
      <c r="H600" t="inlineStr">
        <is>
          <t>1g</t>
        </is>
      </c>
      <c r="I600" t="inlineStr">
        <is>
          <t>5</t>
        </is>
      </c>
      <c r="J600" t="inlineStr"/>
      <c r="K600" t="inlineStr"/>
      <c r="L600" t="inlineStr">
        <is>
          <t>6aad6af998fb160007fedead</t>
        </is>
      </c>
      <c r="M600" t="inlineStr">
        <is>
          <t>Concentrate (Each)</t>
        </is>
      </c>
      <c r="N600" t="inlineStr">
        <is>
          <t>Globsters 1g Resin</t>
        </is>
      </c>
      <c r="O600" t="inlineStr">
        <is>
          <t>https://shoppure.com/stores/pure-warren-rec/product/globsters-resin-apple-jelly</t>
        </is>
      </c>
      <c r="P600" t="n">
        <v>0</v>
      </c>
      <c r="Q600" t="n">
        <v>0</v>
      </c>
      <c r="R600" t="n">
        <v>1</v>
      </c>
      <c r="S600" t="n">
        <v>0</v>
      </c>
      <c r="T600" t="n">
        <v>0</v>
      </c>
      <c r="U600" t="n">
        <v>0</v>
      </c>
      <c r="V600" t="n">
        <v>0</v>
      </c>
      <c r="W600" t="n">
        <v>0</v>
      </c>
      <c r="X600" t="n">
        <v>0</v>
      </c>
      <c r="Y600" t="n">
        <v>0</v>
      </c>
      <c r="Z600">
        <f>SUM(P600,Q600,U600,V600,X600,Y600)</f>
        <v/>
      </c>
      <c r="AA600">
        <f>SUM(R600,S600,T600,W600)</f>
        <v/>
      </c>
      <c r="AB600">
        <f>3*Z600+AA600</f>
        <v/>
      </c>
    </row>
    <row r="601">
      <c r="A601" t="inlineStr">
        <is>
          <t>Warren</t>
        </is>
      </c>
      <c r="B601" t="inlineStr">
        <is>
          <t>6aad6467c23afd0007bec48d</t>
        </is>
      </c>
      <c r="C601" t="inlineStr">
        <is>
          <t>Dimension - Blue Nerdz</t>
        </is>
      </c>
      <c r="D601" t="inlineStr">
        <is>
          <t>Dimension 1g Resin</t>
        </is>
      </c>
      <c r="E601" t="inlineStr">
        <is>
          <t>Concentrate</t>
        </is>
      </c>
      <c r="F601" t="inlineStr"/>
      <c r="G601" t="inlineStr">
        <is>
          <t>Hybrid</t>
        </is>
      </c>
      <c r="H601" t="inlineStr">
        <is>
          <t>1g</t>
        </is>
      </c>
      <c r="I601" t="inlineStr">
        <is>
          <t>5</t>
        </is>
      </c>
      <c r="J601" t="inlineStr"/>
      <c r="K601" t="inlineStr"/>
      <c r="L601" t="inlineStr">
        <is>
          <t>67eac845095afe0007a49de0</t>
        </is>
      </c>
      <c r="M601" t="inlineStr">
        <is>
          <t>Concentrate (Each)</t>
        </is>
      </c>
      <c r="N601" t="inlineStr">
        <is>
          <t>Dimension 1g Resin</t>
        </is>
      </c>
      <c r="O601" t="inlineStr">
        <is>
          <t>https://shoppure.com/stores/pure-warren-rec/product/dimension-blue-nerdz</t>
        </is>
      </c>
      <c r="P601" t="n">
        <v>0</v>
      </c>
      <c r="Q601" t="n">
        <v>0</v>
      </c>
      <c r="R601" t="n">
        <v>1</v>
      </c>
      <c r="S601" t="n">
        <v>0</v>
      </c>
      <c r="T601" t="n">
        <v>0</v>
      </c>
      <c r="U601" t="n">
        <v>0</v>
      </c>
      <c r="V601" t="n">
        <v>0</v>
      </c>
      <c r="W601" t="n">
        <v>0</v>
      </c>
      <c r="X601" t="n">
        <v>0</v>
      </c>
      <c r="Y601" t="n">
        <v>0</v>
      </c>
      <c r="Z601">
        <f>SUM(P601,Q601,U601,V601,X601,Y601)</f>
        <v/>
      </c>
      <c r="AA601">
        <f>SUM(R601,S601,T601,W601)</f>
        <v/>
      </c>
      <c r="AB601">
        <f>3*Z601+AA601</f>
        <v/>
      </c>
    </row>
    <row r="602">
      <c r="A602" t="inlineStr">
        <is>
          <t>Warren</t>
        </is>
      </c>
      <c r="B602" t="inlineStr">
        <is>
          <t>6aa70410e563bd750393ef10</t>
        </is>
      </c>
      <c r="C602" t="inlineStr">
        <is>
          <t>Blue Nerdz</t>
        </is>
      </c>
      <c r="D602" t="inlineStr">
        <is>
          <t>Gold Tier - Deli</t>
        </is>
      </c>
      <c r="E602" t="inlineStr">
        <is>
          <t>Flower</t>
        </is>
      </c>
      <c r="F602" t="inlineStr"/>
      <c r="G602" t="inlineStr">
        <is>
          <t>Hybrid</t>
        </is>
      </c>
      <c r="H602" t="inlineStr">
        <is>
          <t>1/8oz | 1/4oz | 1/2oz | 1oz</t>
        </is>
      </c>
      <c r="I602" t="inlineStr">
        <is>
          <t>15 | 30 | 60 | 89.99</t>
        </is>
      </c>
      <c r="J602" t="inlineStr"/>
      <c r="K602" t="inlineStr"/>
      <c r="L602" t="inlineStr">
        <is>
          <t>6aa70bb86f0a140007ddfec6</t>
        </is>
      </c>
      <c r="M602" t="inlineStr">
        <is>
          <t>Buds</t>
        </is>
      </c>
      <c r="N602" t="inlineStr">
        <is>
          <t>Gold Tier - Deli</t>
        </is>
      </c>
      <c r="O602" t="inlineStr">
        <is>
          <t>https://shoppure.com/stores/pure-warren-rec/product/blue-nerdz-99786</t>
        </is>
      </c>
      <c r="P602" t="n">
        <v>1</v>
      </c>
      <c r="Q602" t="n">
        <v>0</v>
      </c>
      <c r="R602" t="n">
        <v>0</v>
      </c>
      <c r="S602" t="n">
        <v>0</v>
      </c>
      <c r="T602" t="n">
        <v>0</v>
      </c>
      <c r="U602" t="n">
        <v>0</v>
      </c>
      <c r="V602" t="n">
        <v>0</v>
      </c>
      <c r="W602" t="n">
        <v>0</v>
      </c>
      <c r="X602" t="n">
        <v>0</v>
      </c>
      <c r="Y602" t="n">
        <v>0</v>
      </c>
      <c r="Z602">
        <f>SUM(P602,Q602,U602,V602,X602,Y602)</f>
        <v/>
      </c>
      <c r="AA602">
        <f>SUM(R602,S602,T602,W602)</f>
        <v/>
      </c>
      <c r="AB602">
        <f>3*Z602+AA602</f>
        <v/>
      </c>
    </row>
    <row r="603">
      <c r="A603" t="inlineStr">
        <is>
          <t>Warren</t>
        </is>
      </c>
      <c r="B603" t="inlineStr">
        <is>
          <t>6ab326f479a7c400072df97c</t>
        </is>
      </c>
      <c r="C603" t="inlineStr">
        <is>
          <t>Seed Junky Prepack 8th - Scented Marker</t>
        </is>
      </c>
      <c r="D603" t="inlineStr">
        <is>
          <t>Seed Junky 8ths</t>
        </is>
      </c>
      <c r="E603" t="inlineStr">
        <is>
          <t>Flower</t>
        </is>
      </c>
      <c r="F603" t="inlineStr"/>
      <c r="G603" t="inlineStr">
        <is>
          <t>Sativa-Hybrid</t>
        </is>
      </c>
      <c r="H603" t="inlineStr">
        <is>
          <t>1/8oz</t>
        </is>
      </c>
      <c r="I603" t="inlineStr">
        <is>
          <t>30</t>
        </is>
      </c>
      <c r="J603" t="inlineStr"/>
      <c r="K603" t="inlineStr"/>
      <c r="L603" t="inlineStr">
        <is>
          <t>6a623cddb83772000732aaab</t>
        </is>
      </c>
      <c r="M603" t="inlineStr">
        <is>
          <t>Buds (prepackaged)</t>
        </is>
      </c>
      <c r="N603" t="inlineStr">
        <is>
          <t>Seed Junky 8ths</t>
        </is>
      </c>
      <c r="O603" t="inlineStr">
        <is>
          <t>https://shoppure.com/stores/pure-warren-rec/product/seed-junky-prepack-8th-scented-marker</t>
        </is>
      </c>
      <c r="P603" t="n">
        <v>0</v>
      </c>
      <c r="Q603" t="n">
        <v>0</v>
      </c>
      <c r="R603" t="n">
        <v>1</v>
      </c>
      <c r="S603" t="n">
        <v>0</v>
      </c>
      <c r="T603" t="n">
        <v>0</v>
      </c>
      <c r="U603" t="n">
        <v>0</v>
      </c>
      <c r="V603" t="n">
        <v>0</v>
      </c>
      <c r="W603" t="n">
        <v>1</v>
      </c>
      <c r="X603" t="n">
        <v>0</v>
      </c>
      <c r="Y603" t="n">
        <v>0</v>
      </c>
      <c r="Z603">
        <f>SUM(P603,Q603,U603,V603,X603,Y603)</f>
        <v/>
      </c>
      <c r="AA603">
        <f>SUM(R603,S603,T603,W603)</f>
        <v/>
      </c>
      <c r="AB603">
        <f>3*Z603+AA603</f>
        <v/>
      </c>
    </row>
    <row r="604">
      <c r="A604" t="inlineStr">
        <is>
          <t>Warren</t>
        </is>
      </c>
      <c r="B604" t="inlineStr">
        <is>
          <t>6a8781882229221088271b16</t>
        </is>
      </c>
      <c r="C604" t="inlineStr">
        <is>
          <t>Designer Runtz</t>
        </is>
      </c>
      <c r="D604" t="inlineStr">
        <is>
          <t>Diamond Tier - Deli</t>
        </is>
      </c>
      <c r="E604" t="inlineStr">
        <is>
          <t>Flower</t>
        </is>
      </c>
      <c r="F604" t="inlineStr"/>
      <c r="G604" t="inlineStr">
        <is>
          <t>Indica-Hybrid</t>
        </is>
      </c>
      <c r="H604" t="inlineStr">
        <is>
          <t>1/8oz | 1/4oz | 1/2oz | 1oz</t>
        </is>
      </c>
      <c r="I604" t="inlineStr">
        <is>
          <t>20 | 40 | 80 | 119.99</t>
        </is>
      </c>
      <c r="J604" t="inlineStr"/>
      <c r="K604" t="inlineStr"/>
      <c r="L604" t="inlineStr">
        <is>
          <t>6a6e151ee6e3700007973279</t>
        </is>
      </c>
      <c r="M604" t="inlineStr">
        <is>
          <t>Buds</t>
        </is>
      </c>
      <c r="N604" t="inlineStr">
        <is>
          <t>Diamond Tier - Deli</t>
        </is>
      </c>
      <c r="O604" t="inlineStr">
        <is>
          <t>https://shoppure.com/stores/pure-warren-rec/product/designer-runtz</t>
        </is>
      </c>
      <c r="P604" t="n">
        <v>1</v>
      </c>
      <c r="Q604" t="n">
        <v>0</v>
      </c>
      <c r="R604" t="n">
        <v>0</v>
      </c>
      <c r="S604" t="n">
        <v>0</v>
      </c>
      <c r="T604" t="n">
        <v>0</v>
      </c>
      <c r="U604" t="n">
        <v>0</v>
      </c>
      <c r="V604" t="n">
        <v>0</v>
      </c>
      <c r="W604" t="n">
        <v>0</v>
      </c>
      <c r="X604" t="n">
        <v>0</v>
      </c>
      <c r="Y604" t="n">
        <v>0</v>
      </c>
      <c r="Z604">
        <f>SUM(P604,Q604,U604,V604,X604,Y604)</f>
        <v/>
      </c>
      <c r="AA604">
        <f>SUM(R604,S604,T604,W604)</f>
        <v/>
      </c>
      <c r="AB604">
        <f>3*Z604+AA604</f>
        <v/>
      </c>
    </row>
    <row r="605">
      <c r="A605" t="inlineStr">
        <is>
          <t>Warren</t>
        </is>
      </c>
      <c r="B605" t="inlineStr">
        <is>
          <t>6ac1426ae7f51100234f75b2</t>
        </is>
      </c>
      <c r="C605" t="inlineStr">
        <is>
          <t>Giving Tree Gardens Prepack - Rocket Fuel</t>
        </is>
      </c>
      <c r="D605" t="inlineStr">
        <is>
          <t>Giving Tree Gardens Prepack 3.5g</t>
        </is>
      </c>
      <c r="E605" t="inlineStr">
        <is>
          <t>Flower</t>
        </is>
      </c>
      <c r="F605" t="inlineStr"/>
      <c r="G605" t="inlineStr">
        <is>
          <t>Indica</t>
        </is>
      </c>
      <c r="H605" t="inlineStr">
        <is>
          <t>1/8oz</t>
        </is>
      </c>
      <c r="I605" t="inlineStr">
        <is>
          <t>25</t>
        </is>
      </c>
      <c r="J605" t="inlineStr"/>
      <c r="K605" t="inlineStr"/>
      <c r="L605" t="inlineStr">
        <is>
          <t>6ac14c94f0612c002345c44f</t>
        </is>
      </c>
      <c r="M605" t="inlineStr">
        <is>
          <t>Buds (prepackaged)</t>
        </is>
      </c>
      <c r="N605" t="inlineStr">
        <is>
          <t>Giving Tree Gardens Prepack 3.5g</t>
        </is>
      </c>
      <c r="O605" t="inlineStr">
        <is>
          <t>https://shoppure.com/stores/pure-warren-rec/product/giving-tree-gardens-prepack-rocket-fuel</t>
        </is>
      </c>
      <c r="P605" t="n">
        <v>0</v>
      </c>
      <c r="Q605" t="n">
        <v>0</v>
      </c>
      <c r="R605" t="n">
        <v>1</v>
      </c>
      <c r="S605" t="n">
        <v>0</v>
      </c>
      <c r="T605" t="n">
        <v>0</v>
      </c>
      <c r="U605" t="n">
        <v>0</v>
      </c>
      <c r="V605" t="n">
        <v>0</v>
      </c>
      <c r="W605" t="n">
        <v>1</v>
      </c>
      <c r="X605" t="n">
        <v>0</v>
      </c>
      <c r="Y605" t="n">
        <v>0</v>
      </c>
      <c r="Z605">
        <f>SUM(P605,Q605,U605,V605,X605,Y605)</f>
        <v/>
      </c>
      <c r="AA605">
        <f>SUM(R605,S605,T605,W605)</f>
        <v/>
      </c>
      <c r="AB605">
        <f>3*Z605+AA605</f>
        <v/>
      </c>
    </row>
    <row r="606">
      <c r="A606" t="inlineStr">
        <is>
          <t>Warren</t>
        </is>
      </c>
      <c r="B606" t="inlineStr">
        <is>
          <t>6a20a3fb9a47315716ad335b</t>
        </is>
      </c>
      <c r="C606" t="inlineStr">
        <is>
          <t>High Supply Prepack - Indica - Jesters</t>
        </is>
      </c>
      <c r="D606" t="inlineStr">
        <is>
          <t>High Supply 3.5g</t>
        </is>
      </c>
      <c r="E606" t="inlineStr">
        <is>
          <t>Flower</t>
        </is>
      </c>
      <c r="F606" t="inlineStr"/>
      <c r="G606" t="inlineStr">
        <is>
          <t>Indica</t>
        </is>
      </c>
      <c r="H606" t="inlineStr">
        <is>
          <t>1/8oz</t>
        </is>
      </c>
      <c r="I606" t="inlineStr">
        <is>
          <t>12</t>
        </is>
      </c>
      <c r="J606" t="inlineStr"/>
      <c r="K606" t="inlineStr"/>
      <c r="L606" t="inlineStr">
        <is>
          <t>66f711cf20865e00079ff7ba</t>
        </is>
      </c>
      <c r="M606" t="inlineStr">
        <is>
          <t>Buds (prepackaged)</t>
        </is>
      </c>
      <c r="N606" t="inlineStr">
        <is>
          <t>High Supply 3.5g</t>
        </is>
      </c>
      <c r="O606" t="inlineStr">
        <is>
          <t>https://shoppure.com/stores/pure-warren-rec/product/high-supply-prepack-indica-jesters</t>
        </is>
      </c>
      <c r="P606" t="n">
        <v>0</v>
      </c>
      <c r="Q606" t="n">
        <v>0</v>
      </c>
      <c r="R606" t="n">
        <v>1</v>
      </c>
      <c r="S606" t="n">
        <v>0</v>
      </c>
      <c r="T606" t="n">
        <v>1</v>
      </c>
      <c r="U606" t="n">
        <v>0</v>
      </c>
      <c r="V606" t="n">
        <v>0</v>
      </c>
      <c r="W606" t="n">
        <v>1</v>
      </c>
      <c r="X606" t="n">
        <v>0</v>
      </c>
      <c r="Y606" t="n">
        <v>0</v>
      </c>
      <c r="Z606">
        <f>SUM(P606,Q606,U606,V606,X606,Y606)</f>
        <v/>
      </c>
      <c r="AA606">
        <f>SUM(R606,S606,T606,W606)</f>
        <v/>
      </c>
      <c r="AB606">
        <f>3*Z606+AA606</f>
        <v/>
      </c>
    </row>
    <row r="607">
      <c r="A607" t="inlineStr">
        <is>
          <t>Warren</t>
        </is>
      </c>
      <c r="B607" t="inlineStr">
        <is>
          <t>6aa5a8eeb51b57b29aa168b6</t>
        </is>
      </c>
      <c r="C607" t="inlineStr">
        <is>
          <t>Billy Ocean (H)</t>
        </is>
      </c>
      <c r="D607" t="inlineStr">
        <is>
          <t>High Supply Oz Jar</t>
        </is>
      </c>
      <c r="E607" t="inlineStr">
        <is>
          <t>Flower</t>
        </is>
      </c>
      <c r="F607" t="inlineStr"/>
      <c r="G607" t="inlineStr">
        <is>
          <t>Hybrid</t>
        </is>
      </c>
      <c r="H607" t="inlineStr">
        <is>
          <t>1oz</t>
        </is>
      </c>
      <c r="I607" t="inlineStr">
        <is>
          <t>75</t>
        </is>
      </c>
      <c r="J607" t="inlineStr"/>
      <c r="K607" t="inlineStr"/>
      <c r="L607" t="inlineStr">
        <is>
          <t>6956c329e37033000757c58e</t>
        </is>
      </c>
      <c r="M607" t="inlineStr">
        <is>
          <t>Buds (prepackaged)</t>
        </is>
      </c>
      <c r="N607" t="inlineStr">
        <is>
          <t>High Supply Oz Jar</t>
        </is>
      </c>
      <c r="O607" t="inlineStr">
        <is>
          <t>https://shoppure.com/stores/pure-warren-rec/product/billy-ocean-h</t>
        </is>
      </c>
      <c r="P607" t="n">
        <v>0</v>
      </c>
      <c r="Q607" t="n">
        <v>0</v>
      </c>
      <c r="R607" t="n">
        <v>1</v>
      </c>
      <c r="S607" t="n">
        <v>0</v>
      </c>
      <c r="T607" t="n">
        <v>1</v>
      </c>
      <c r="U607" t="n">
        <v>0</v>
      </c>
      <c r="V607" t="n">
        <v>0</v>
      </c>
      <c r="W607" t="n">
        <v>0</v>
      </c>
      <c r="X607" t="n">
        <v>0</v>
      </c>
      <c r="Y607" t="n">
        <v>0</v>
      </c>
      <c r="Z607">
        <f>SUM(P607,Q607,U607,V607,X607,Y607)</f>
        <v/>
      </c>
      <c r="AA607">
        <f>SUM(R607,S607,T607,W607)</f>
        <v/>
      </c>
      <c r="AB607">
        <f>3*Z607+AA607</f>
        <v/>
      </c>
    </row>
    <row r="608">
      <c r="A608" t="inlineStr">
        <is>
          <t>Warren</t>
        </is>
      </c>
      <c r="B608" t="inlineStr">
        <is>
          <t>6acfd5dd1920a3002341526e</t>
        </is>
      </c>
      <c r="C608" t="inlineStr">
        <is>
          <t>Deli - Cresco - Rainbow de Uva</t>
        </is>
      </c>
      <c r="D608" t="inlineStr">
        <is>
          <t>Gold Tier - Deli</t>
        </is>
      </c>
      <c r="E608" t="inlineStr">
        <is>
          <t>Flower</t>
        </is>
      </c>
      <c r="F608" t="inlineStr"/>
      <c r="G608" t="inlineStr">
        <is>
          <t>Hybrid</t>
        </is>
      </c>
      <c r="H608" t="inlineStr">
        <is>
          <t>1/8oz | 1/4oz | 1/2oz | 1oz</t>
        </is>
      </c>
      <c r="I608" t="inlineStr">
        <is>
          <t>15 | 30 | 60 | 89.99</t>
        </is>
      </c>
      <c r="J608" t="inlineStr"/>
      <c r="K608" t="inlineStr"/>
      <c r="L608" t="inlineStr">
        <is>
          <t>6a74d9372a631600077dc341</t>
        </is>
      </c>
      <c r="M608" t="inlineStr">
        <is>
          <t>Buds</t>
        </is>
      </c>
      <c r="N608" t="inlineStr">
        <is>
          <t>Gold Tier - Deli</t>
        </is>
      </c>
      <c r="O608" t="inlineStr">
        <is>
          <t>https://shoppure.com/stores/pure-warren-rec/product/deli-cresco-rainbow-de-uva</t>
        </is>
      </c>
      <c r="P608" t="n">
        <v>1</v>
      </c>
      <c r="Q608" t="n">
        <v>0</v>
      </c>
      <c r="R608" t="n">
        <v>0</v>
      </c>
      <c r="S608" t="n">
        <v>0</v>
      </c>
      <c r="T608" t="n">
        <v>0</v>
      </c>
      <c r="U608" t="n">
        <v>0</v>
      </c>
      <c r="V608" t="n">
        <v>0</v>
      </c>
      <c r="W608" t="n">
        <v>1</v>
      </c>
      <c r="X608" t="n">
        <v>0</v>
      </c>
      <c r="Y608" t="n">
        <v>0</v>
      </c>
      <c r="Z608">
        <f>SUM(P608,Q608,U608,V608,X608,Y608)</f>
        <v/>
      </c>
      <c r="AA608">
        <f>SUM(R608,S608,T608,W608)</f>
        <v/>
      </c>
      <c r="AB608">
        <f>3*Z608+AA608</f>
        <v/>
      </c>
    </row>
    <row r="609">
      <c r="A609" t="inlineStr">
        <is>
          <t>Warren</t>
        </is>
      </c>
      <c r="B609" t="inlineStr">
        <is>
          <t>6a20a3fb9a47315716ad331b</t>
        </is>
      </c>
      <c r="C609" t="inlineStr">
        <is>
          <t>Red Bullz x Kush Mints (I)</t>
        </is>
      </c>
      <c r="D609" t="inlineStr">
        <is>
          <t>High Supply 1/2 Oz Jar</t>
        </is>
      </c>
      <c r="E609" t="inlineStr">
        <is>
          <t>Flower</t>
        </is>
      </c>
      <c r="F609" t="inlineStr"/>
      <c r="G609" t="inlineStr">
        <is>
          <t>Indica</t>
        </is>
      </c>
      <c r="H609" t="inlineStr">
        <is>
          <t>1/2oz</t>
        </is>
      </c>
      <c r="I609" t="inlineStr">
        <is>
          <t>39</t>
        </is>
      </c>
      <c r="J609" t="inlineStr"/>
      <c r="K609" t="inlineStr"/>
      <c r="L609" t="inlineStr">
        <is>
          <t>67f9cc9748dad20007b925b9</t>
        </is>
      </c>
      <c r="M609" t="inlineStr">
        <is>
          <t>Buds (prepackaged)</t>
        </is>
      </c>
      <c r="N609" t="inlineStr">
        <is>
          <t>High Supply 1/2 Oz Jar</t>
        </is>
      </c>
      <c r="O609" t="inlineStr">
        <is>
          <t>https://shoppure.com/stores/pure-warren-rec/product/red-bullz-x-kush-mints-i</t>
        </is>
      </c>
      <c r="P609" t="n">
        <v>0</v>
      </c>
      <c r="Q609" t="n">
        <v>0</v>
      </c>
      <c r="R609" t="n">
        <v>1</v>
      </c>
      <c r="S609" t="n">
        <v>0</v>
      </c>
      <c r="T609" t="n">
        <v>1</v>
      </c>
      <c r="U609" t="n">
        <v>0</v>
      </c>
      <c r="V609" t="n">
        <v>0</v>
      </c>
      <c r="W609" t="n">
        <v>0</v>
      </c>
      <c r="X609" t="n">
        <v>0</v>
      </c>
      <c r="Y609" t="n">
        <v>0</v>
      </c>
      <c r="Z609">
        <f>SUM(P609,Q609,U609,V609,X609,Y609)</f>
        <v/>
      </c>
      <c r="AA609">
        <f>SUM(R609,S609,T609,W609)</f>
        <v/>
      </c>
      <c r="AB609">
        <f>3*Z609+AA609</f>
        <v/>
      </c>
    </row>
    <row r="610">
      <c r="A610" t="inlineStr">
        <is>
          <t>Warren</t>
        </is>
      </c>
      <c r="B610" t="inlineStr">
        <is>
          <t>6a20a3fb9a47315716ad3596</t>
        </is>
      </c>
      <c r="C610" t="inlineStr">
        <is>
          <t>Truffle Mintz - Indica/Hybrid</t>
        </is>
      </c>
      <c r="D610" t="inlineStr">
        <is>
          <t>Pure Green Ounces</t>
        </is>
      </c>
      <c r="E610" t="inlineStr">
        <is>
          <t>Flower</t>
        </is>
      </c>
      <c r="F610" t="inlineStr"/>
      <c r="G610" t="inlineStr">
        <is>
          <t>Indica</t>
        </is>
      </c>
      <c r="H610" t="inlineStr">
        <is>
          <t>1oz</t>
        </is>
      </c>
      <c r="I610" t="inlineStr">
        <is>
          <t>49</t>
        </is>
      </c>
      <c r="J610" t="inlineStr"/>
      <c r="K610" t="inlineStr"/>
      <c r="L610" t="inlineStr">
        <is>
          <t>6a20ae9f28e8cd00075ee565</t>
        </is>
      </c>
      <c r="M610" t="inlineStr">
        <is>
          <t>Buds (prepackaged)</t>
        </is>
      </c>
      <c r="N610" t="inlineStr">
        <is>
          <t>Pure Green Ounces</t>
        </is>
      </c>
      <c r="O610" t="inlineStr">
        <is>
          <t>https://shoppure.com/stores/pure-warren-rec/product/truffle-mintz-indica-hybrid</t>
        </is>
      </c>
      <c r="P610" t="n">
        <v>0</v>
      </c>
      <c r="Q610" t="n">
        <v>0</v>
      </c>
      <c r="R610" t="n">
        <v>1</v>
      </c>
      <c r="S610" t="n">
        <v>0</v>
      </c>
      <c r="T610" t="n">
        <v>1</v>
      </c>
      <c r="U610" t="n">
        <v>0</v>
      </c>
      <c r="V610" t="n">
        <v>0</v>
      </c>
      <c r="W610" t="n">
        <v>0</v>
      </c>
      <c r="X610" t="n">
        <v>0</v>
      </c>
      <c r="Y610" t="n">
        <v>0</v>
      </c>
      <c r="Z610">
        <f>SUM(P610,Q610,U610,V610,X610,Y610)</f>
        <v/>
      </c>
      <c r="AA610">
        <f>SUM(R610,S610,T610,W610)</f>
        <v/>
      </c>
      <c r="AB610">
        <f>3*Z610+AA610</f>
        <v/>
      </c>
    </row>
    <row r="611">
      <c r="A611" t="inlineStr">
        <is>
          <t>Warren</t>
        </is>
      </c>
      <c r="B611" t="inlineStr">
        <is>
          <t>6a20a3fb9a47315716ad3415</t>
        </is>
      </c>
      <c r="C611" t="inlineStr">
        <is>
          <t>Grip Prepack - Purple Punch</t>
        </is>
      </c>
      <c r="D611" t="inlineStr">
        <is>
          <t>Grip Prepack 28g</t>
        </is>
      </c>
      <c r="E611" t="inlineStr">
        <is>
          <t>Flower</t>
        </is>
      </c>
      <c r="F611" t="inlineStr"/>
      <c r="G611" t="inlineStr">
        <is>
          <t>Indica-Hybrid</t>
        </is>
      </c>
      <c r="H611" t="inlineStr">
        <is>
          <t>1oz</t>
        </is>
      </c>
      <c r="I611" t="inlineStr">
        <is>
          <t>19</t>
        </is>
      </c>
      <c r="J611" t="inlineStr"/>
      <c r="K611" t="inlineStr"/>
      <c r="L611" t="inlineStr">
        <is>
          <t>69640040da180a00071ddac9</t>
        </is>
      </c>
      <c r="M611" t="inlineStr">
        <is>
          <t>Buds (prepackaged)</t>
        </is>
      </c>
      <c r="N611" t="inlineStr">
        <is>
          <t>Grip Prepack 28g</t>
        </is>
      </c>
      <c r="O611" t="inlineStr">
        <is>
          <t>https://shoppure.com/stores/pure-warren-rec/product/grip-prepack-purple-punch</t>
        </is>
      </c>
      <c r="P611" t="n">
        <v>0</v>
      </c>
      <c r="Q611" t="n">
        <v>0</v>
      </c>
      <c r="R611" t="n">
        <v>1</v>
      </c>
      <c r="S611" t="n">
        <v>0</v>
      </c>
      <c r="T611" t="n">
        <v>0</v>
      </c>
      <c r="U611" t="n">
        <v>0</v>
      </c>
      <c r="V611" t="n">
        <v>0</v>
      </c>
      <c r="W611" t="n">
        <v>1</v>
      </c>
      <c r="X611" t="n">
        <v>0</v>
      </c>
      <c r="Y611" t="n">
        <v>0</v>
      </c>
      <c r="Z611">
        <f>SUM(P611,Q611,U611,V611,X611,Y611)</f>
        <v/>
      </c>
      <c r="AA611">
        <f>SUM(R611,S611,T611,W611)</f>
        <v/>
      </c>
      <c r="AB611">
        <f>3*Z611+AA611</f>
        <v/>
      </c>
    </row>
    <row r="612">
      <c r="A612" t="inlineStr">
        <is>
          <t>Warren</t>
        </is>
      </c>
      <c r="B612" t="inlineStr">
        <is>
          <t>6acfd5dd1920a3002341526f</t>
        </is>
      </c>
      <c r="C612" t="inlineStr">
        <is>
          <t>Deli - Berry Green - Detroit Runtz</t>
        </is>
      </c>
      <c r="D612" t="inlineStr">
        <is>
          <t>Gold Tier - Deli</t>
        </is>
      </c>
      <c r="E612" t="inlineStr">
        <is>
          <t>Flower</t>
        </is>
      </c>
      <c r="F612" t="inlineStr"/>
      <c r="G612" t="inlineStr">
        <is>
          <t>Hybrid</t>
        </is>
      </c>
      <c r="H612" t="inlineStr">
        <is>
          <t>1/8oz | 1/4oz | 1/2oz | 1oz</t>
        </is>
      </c>
      <c r="I612" t="inlineStr">
        <is>
          <t>15 | 30 | 60 | 89.99</t>
        </is>
      </c>
      <c r="J612" t="inlineStr"/>
      <c r="K612" t="inlineStr"/>
      <c r="L612" t="inlineStr">
        <is>
          <t>6ac115c99c3116002369d6f3</t>
        </is>
      </c>
      <c r="M612" t="inlineStr">
        <is>
          <t>Buds</t>
        </is>
      </c>
      <c r="N612" t="inlineStr">
        <is>
          <t>Gold Tier - Deli</t>
        </is>
      </c>
      <c r="O612" t="inlineStr">
        <is>
          <t>https://shoppure.com/stores/pure-warren-rec/product/deli-berry-green-detroit-runtz</t>
        </is>
      </c>
      <c r="P612" t="n">
        <v>1</v>
      </c>
      <c r="Q612" t="n">
        <v>0</v>
      </c>
      <c r="R612" t="n">
        <v>0</v>
      </c>
      <c r="S612" t="n">
        <v>0</v>
      </c>
      <c r="T612" t="n">
        <v>0</v>
      </c>
      <c r="U612" t="n">
        <v>0</v>
      </c>
      <c r="V612" t="n">
        <v>0</v>
      </c>
      <c r="W612" t="n">
        <v>1</v>
      </c>
      <c r="X612" t="n">
        <v>0</v>
      </c>
      <c r="Y612" t="n">
        <v>0</v>
      </c>
      <c r="Z612">
        <f>SUM(P612,Q612,U612,V612,X612,Y612)</f>
        <v/>
      </c>
      <c r="AA612">
        <f>SUM(R612,S612,T612,W612)</f>
        <v/>
      </c>
      <c r="AB612">
        <f>3*Z612+AA612</f>
        <v/>
      </c>
    </row>
    <row r="613">
      <c r="A613" t="inlineStr">
        <is>
          <t>Warren</t>
        </is>
      </c>
      <c r="B613" t="inlineStr">
        <is>
          <t>6a918a0e455027b72f8f7a03</t>
        </is>
      </c>
      <c r="C613" t="inlineStr">
        <is>
          <t>Pure Black Prepack - Lemon Sportif</t>
        </is>
      </c>
      <c r="D613" t="inlineStr">
        <is>
          <t>Pure Black 3.5g</t>
        </is>
      </c>
      <c r="E613" t="inlineStr">
        <is>
          <t>Flower</t>
        </is>
      </c>
      <c r="F613" t="inlineStr"/>
      <c r="G613" t="inlineStr">
        <is>
          <t>Sativa-Hybrid</t>
        </is>
      </c>
      <c r="H613" t="inlineStr">
        <is>
          <t>1/8oz</t>
        </is>
      </c>
      <c r="I613" t="inlineStr">
        <is>
          <t>12</t>
        </is>
      </c>
      <c r="J613" t="inlineStr"/>
      <c r="K613" t="inlineStr"/>
      <c r="L613" t="inlineStr">
        <is>
          <t>6a91913ca59351000708ed01</t>
        </is>
      </c>
      <c r="M613" t="inlineStr">
        <is>
          <t>Buds (prepackaged)</t>
        </is>
      </c>
      <c r="N613" t="inlineStr">
        <is>
          <t>Pure Black 3.5g</t>
        </is>
      </c>
      <c r="O613" t="inlineStr">
        <is>
          <t>https://shoppure.com/stores/pure-warren-rec/product/pure-black-prepack-lemon-sportif</t>
        </is>
      </c>
      <c r="P613" t="n">
        <v>0</v>
      </c>
      <c r="Q613" t="n">
        <v>0</v>
      </c>
      <c r="R613" t="n">
        <v>1</v>
      </c>
      <c r="S613" t="n">
        <v>0</v>
      </c>
      <c r="T613" t="n">
        <v>0</v>
      </c>
      <c r="U613" t="n">
        <v>0</v>
      </c>
      <c r="V613" t="n">
        <v>0</v>
      </c>
      <c r="W613" t="n">
        <v>1</v>
      </c>
      <c r="X613" t="n">
        <v>0</v>
      </c>
      <c r="Y613" t="n">
        <v>0</v>
      </c>
      <c r="Z613">
        <f>SUM(P613,Q613,U613,V613,X613,Y613)</f>
        <v/>
      </c>
      <c r="AA613">
        <f>SUM(R613,S613,T613,W613)</f>
        <v/>
      </c>
      <c r="AB613">
        <f>3*Z613+AA613</f>
        <v/>
      </c>
    </row>
    <row r="614">
      <c r="A614" t="inlineStr">
        <is>
          <t>Warren</t>
        </is>
      </c>
      <c r="B614" t="inlineStr">
        <is>
          <t>6abfe563059b750023fe8802</t>
        </is>
      </c>
      <c r="C614" t="inlineStr">
        <is>
          <t>Seed Junky Prepack 8th - Cherry Cap</t>
        </is>
      </c>
      <c r="D614" t="inlineStr">
        <is>
          <t>Seed Junky 8ths</t>
        </is>
      </c>
      <c r="E614" t="inlineStr">
        <is>
          <t>Flower</t>
        </is>
      </c>
      <c r="F614" t="inlineStr"/>
      <c r="G614" t="inlineStr">
        <is>
          <t>Sativa</t>
        </is>
      </c>
      <c r="H614" t="inlineStr">
        <is>
          <t>1/8oz</t>
        </is>
      </c>
      <c r="I614" t="inlineStr">
        <is>
          <t>30</t>
        </is>
      </c>
      <c r="J614" t="inlineStr"/>
      <c r="K614" t="inlineStr"/>
      <c r="L614" t="inlineStr">
        <is>
          <t>6a6baf941f2a6c000714217e</t>
        </is>
      </c>
      <c r="M614" t="inlineStr">
        <is>
          <t>Buds (prepackaged)</t>
        </is>
      </c>
      <c r="N614" t="inlineStr">
        <is>
          <t>Seed Junky 8ths</t>
        </is>
      </c>
      <c r="O614" t="inlineStr">
        <is>
          <t>https://shoppure.com/stores/pure-warren-rec/product/seed-junky-prepack-8th-cherry-cap</t>
        </is>
      </c>
      <c r="P614" t="n">
        <v>0</v>
      </c>
      <c r="Q614" t="n">
        <v>0</v>
      </c>
      <c r="R614" t="n">
        <v>1</v>
      </c>
      <c r="S614" t="n">
        <v>0</v>
      </c>
      <c r="T614" t="n">
        <v>0</v>
      </c>
      <c r="U614" t="n">
        <v>0</v>
      </c>
      <c r="V614" t="n">
        <v>0</v>
      </c>
      <c r="W614" t="n">
        <v>1</v>
      </c>
      <c r="X614" t="n">
        <v>0</v>
      </c>
      <c r="Y614" t="n">
        <v>0</v>
      </c>
      <c r="Z614">
        <f>SUM(P614,Q614,U614,V614,X614,Y614)</f>
        <v/>
      </c>
      <c r="AA614">
        <f>SUM(R614,S614,T614,W614)</f>
        <v/>
      </c>
      <c r="AB614">
        <f>3*Z614+AA614</f>
        <v/>
      </c>
    </row>
    <row r="615">
      <c r="A615" t="inlineStr">
        <is>
          <t>Warren</t>
        </is>
      </c>
      <c r="B615" t="inlineStr">
        <is>
          <t>6aad9737f587760007024290</t>
        </is>
      </c>
      <c r="C615" t="inlineStr">
        <is>
          <t>Maui Waui - Sativa</t>
        </is>
      </c>
      <c r="D615" t="inlineStr">
        <is>
          <t>Pure 28g $25 Sungrown</t>
        </is>
      </c>
      <c r="E615" t="inlineStr">
        <is>
          <t>Flower</t>
        </is>
      </c>
      <c r="F615" t="inlineStr"/>
      <c r="G615" t="inlineStr">
        <is>
          <t>Sativa</t>
        </is>
      </c>
      <c r="H615" t="inlineStr">
        <is>
          <t>1oz</t>
        </is>
      </c>
      <c r="I615" t="inlineStr">
        <is>
          <t>25</t>
        </is>
      </c>
      <c r="J615" t="inlineStr"/>
      <c r="K615" t="inlineStr"/>
      <c r="L615" t="inlineStr">
        <is>
          <t>6aada33a72f8a20007d35d86</t>
        </is>
      </c>
      <c r="M615" t="inlineStr">
        <is>
          <t>Buds (prepackaged)</t>
        </is>
      </c>
      <c r="N615" t="inlineStr">
        <is>
          <t>Pure 28g $25 Sungrown</t>
        </is>
      </c>
      <c r="O615" t="inlineStr">
        <is>
          <t>https://shoppure.com/stores/pure-warren-rec/product/maui-waui-sativa</t>
        </is>
      </c>
      <c r="P615" t="n">
        <v>0</v>
      </c>
      <c r="Q615" t="n">
        <v>1</v>
      </c>
      <c r="R615" t="n">
        <v>1</v>
      </c>
      <c r="S615" t="n">
        <v>0</v>
      </c>
      <c r="T615" t="n">
        <v>1</v>
      </c>
      <c r="U615" t="n">
        <v>0</v>
      </c>
      <c r="V615" t="n">
        <v>0</v>
      </c>
      <c r="W615" t="n">
        <v>0</v>
      </c>
      <c r="X615" t="n">
        <v>0</v>
      </c>
      <c r="Y615" t="n">
        <v>0</v>
      </c>
      <c r="Z615">
        <f>SUM(P615,Q615,U615,V615,X615,Y615)</f>
        <v/>
      </c>
      <c r="AA615">
        <f>SUM(R615,S615,T615,W615)</f>
        <v/>
      </c>
      <c r="AB615">
        <f>3*Z615+AA615</f>
        <v/>
      </c>
    </row>
    <row r="616">
      <c r="A616" t="inlineStr">
        <is>
          <t>Warren</t>
        </is>
      </c>
      <c r="B616" t="inlineStr">
        <is>
          <t>6ac1426ae7f51100234f75b1</t>
        </is>
      </c>
      <c r="C616" t="inlineStr">
        <is>
          <t>Giving Tree Gardens Prepack - Powdered Doughnut</t>
        </is>
      </c>
      <c r="D616" t="inlineStr">
        <is>
          <t>Giving Tree Gardens Prepack 3.5g</t>
        </is>
      </c>
      <c r="E616" t="inlineStr">
        <is>
          <t>Flower</t>
        </is>
      </c>
      <c r="F616" t="inlineStr"/>
      <c r="G616" t="inlineStr">
        <is>
          <t>Indica-Hybrid</t>
        </is>
      </c>
      <c r="H616" t="inlineStr">
        <is>
          <t>1/8oz</t>
        </is>
      </c>
      <c r="I616" t="inlineStr">
        <is>
          <t>25</t>
        </is>
      </c>
      <c r="J616" t="inlineStr"/>
      <c r="K616" t="inlineStr"/>
      <c r="L616" t="inlineStr">
        <is>
          <t>6a98202be484bf0007270328</t>
        </is>
      </c>
      <c r="M616" t="inlineStr">
        <is>
          <t>Buds (prepackaged)</t>
        </is>
      </c>
      <c r="N616" t="inlineStr">
        <is>
          <t>Giving Tree Gardens Prepack 3.5g</t>
        </is>
      </c>
      <c r="O616" t="inlineStr">
        <is>
          <t>https://shoppure.com/stores/pure-warren-rec/product/giving-tree-gardens-prepack-powdered-doughnut</t>
        </is>
      </c>
      <c r="P616" t="n">
        <v>0</v>
      </c>
      <c r="Q616" t="n">
        <v>0</v>
      </c>
      <c r="R616" t="n">
        <v>1</v>
      </c>
      <c r="S616" t="n">
        <v>0</v>
      </c>
      <c r="T616" t="n">
        <v>0</v>
      </c>
      <c r="U616" t="n">
        <v>0</v>
      </c>
      <c r="V616" t="n">
        <v>0</v>
      </c>
      <c r="W616" t="n">
        <v>1</v>
      </c>
      <c r="X616" t="n">
        <v>0</v>
      </c>
      <c r="Y616" t="n">
        <v>0</v>
      </c>
      <c r="Z616">
        <f>SUM(P616,Q616,U616,V616,X616,Y616)</f>
        <v/>
      </c>
      <c r="AA616">
        <f>SUM(R616,S616,T616,W616)</f>
        <v/>
      </c>
      <c r="AB616">
        <f>3*Z616+AA616</f>
        <v/>
      </c>
    </row>
    <row r="617">
      <c r="A617" t="inlineStr">
        <is>
          <t>Warren</t>
        </is>
      </c>
      <c r="B617" t="inlineStr">
        <is>
          <t>6ab003d64cc5ec0007ebfd93</t>
        </is>
      </c>
      <c r="C617" t="inlineStr">
        <is>
          <t>Deli - Cresco - Envious</t>
        </is>
      </c>
      <c r="D617" t="inlineStr">
        <is>
          <t>Gold Tier - Deli</t>
        </is>
      </c>
      <c r="E617" t="inlineStr">
        <is>
          <t>Flower</t>
        </is>
      </c>
      <c r="F617" t="inlineStr"/>
      <c r="G617" t="inlineStr">
        <is>
          <t>Indica-Hybrid</t>
        </is>
      </c>
      <c r="H617" t="inlineStr">
        <is>
          <t>1/8oz | 1/4oz | 1/2oz | 1oz</t>
        </is>
      </c>
      <c r="I617" t="inlineStr">
        <is>
          <t>15 | 30 | 60 | 89.99</t>
        </is>
      </c>
      <c r="J617" t="inlineStr"/>
      <c r="K617" t="inlineStr"/>
      <c r="L617" t="inlineStr">
        <is>
          <t>6ab00dfbac2536000769b7f3</t>
        </is>
      </c>
      <c r="M617" t="inlineStr">
        <is>
          <t>Buds</t>
        </is>
      </c>
      <c r="N617" t="inlineStr">
        <is>
          <t>Gold Tier - Deli</t>
        </is>
      </c>
      <c r="O617" t="inlineStr">
        <is>
          <t>https://shoppure.com/stores/pure-warren-rec/product/deli-cresco-envious-82045</t>
        </is>
      </c>
      <c r="P617" t="n">
        <v>1</v>
      </c>
      <c r="Q617" t="n">
        <v>0</v>
      </c>
      <c r="R617" t="n">
        <v>0</v>
      </c>
      <c r="S617" t="n">
        <v>0</v>
      </c>
      <c r="T617" t="n">
        <v>0</v>
      </c>
      <c r="U617" t="n">
        <v>0</v>
      </c>
      <c r="V617" t="n">
        <v>0</v>
      </c>
      <c r="W617" t="n">
        <v>1</v>
      </c>
      <c r="X617" t="n">
        <v>0</v>
      </c>
      <c r="Y617" t="n">
        <v>0</v>
      </c>
      <c r="Z617">
        <f>SUM(P617,Q617,U617,V617,X617,Y617)</f>
        <v/>
      </c>
      <c r="AA617">
        <f>SUM(R617,S617,T617,W617)</f>
        <v/>
      </c>
      <c r="AB617">
        <f>3*Z617+AA617</f>
        <v/>
      </c>
    </row>
    <row r="618">
      <c r="A618" t="inlineStr">
        <is>
          <t>Warren</t>
        </is>
      </c>
      <c r="B618" t="inlineStr">
        <is>
          <t>6aad5f7fa414ca00079d1afc</t>
        </is>
      </c>
      <c r="C618" t="inlineStr">
        <is>
          <t>High Supply Prepack OZ Jar - Sativa - Marshmallow OG</t>
        </is>
      </c>
      <c r="D618" t="inlineStr">
        <is>
          <t>High Supply Oz Jar</t>
        </is>
      </c>
      <c r="E618" t="inlineStr">
        <is>
          <t>Flower</t>
        </is>
      </c>
      <c r="F618" t="inlineStr"/>
      <c r="G618" t="inlineStr">
        <is>
          <t>Sativa</t>
        </is>
      </c>
      <c r="H618" t="inlineStr">
        <is>
          <t>1oz</t>
        </is>
      </c>
      <c r="I618" t="inlineStr">
        <is>
          <t>75</t>
        </is>
      </c>
      <c r="J618" t="inlineStr"/>
      <c r="K618" t="inlineStr"/>
      <c r="L618" t="inlineStr">
        <is>
          <t>6aa491eaeeea9c0007c4aee6</t>
        </is>
      </c>
      <c r="M618" t="inlineStr">
        <is>
          <t>Buds (prepackaged)</t>
        </is>
      </c>
      <c r="N618" t="inlineStr">
        <is>
          <t>High Supply Oz Jar</t>
        </is>
      </c>
      <c r="O618" t="inlineStr">
        <is>
          <t>https://shoppure.com/stores/pure-warren-rec/product/high-supply-prepack-oz-jar-sativa-marshmallow-og</t>
        </is>
      </c>
      <c r="P618" t="n">
        <v>0</v>
      </c>
      <c r="Q618" t="n">
        <v>0</v>
      </c>
      <c r="R618" t="n">
        <v>1</v>
      </c>
      <c r="S618" t="n">
        <v>0</v>
      </c>
      <c r="T618" t="n">
        <v>1</v>
      </c>
      <c r="U618" t="n">
        <v>0</v>
      </c>
      <c r="V618" t="n">
        <v>0</v>
      </c>
      <c r="W618" t="n">
        <v>0</v>
      </c>
      <c r="X618" t="n">
        <v>0</v>
      </c>
      <c r="Y618" t="n">
        <v>0</v>
      </c>
      <c r="Z618">
        <f>SUM(P618,Q618,U618,V618,X618,Y618)</f>
        <v/>
      </c>
      <c r="AA618">
        <f>SUM(R618,S618,T618,W618)</f>
        <v/>
      </c>
      <c r="AB618">
        <f>3*Z618+AA618</f>
        <v/>
      </c>
    </row>
    <row r="619">
      <c r="A619" t="inlineStr">
        <is>
          <t>Warren</t>
        </is>
      </c>
      <c r="B619" t="inlineStr">
        <is>
          <t>6a20a3fb9a47315716ad359a</t>
        </is>
      </c>
      <c r="C619" t="inlineStr">
        <is>
          <t>Gas Cake - Indica/Hybrid</t>
        </is>
      </c>
      <c r="D619" t="inlineStr">
        <is>
          <t>Pure Green Ounces</t>
        </is>
      </c>
      <c r="E619" t="inlineStr">
        <is>
          <t>Flower</t>
        </is>
      </c>
      <c r="F619" t="inlineStr"/>
      <c r="G619" t="inlineStr">
        <is>
          <t>Indica</t>
        </is>
      </c>
      <c r="H619" t="inlineStr">
        <is>
          <t>1oz</t>
        </is>
      </c>
      <c r="I619" t="inlineStr">
        <is>
          <t>49</t>
        </is>
      </c>
      <c r="J619" t="inlineStr"/>
      <c r="K619" t="inlineStr"/>
      <c r="L619" t="inlineStr">
        <is>
          <t>6a20ae9f28e8cd00075ee573</t>
        </is>
      </c>
      <c r="M619" t="inlineStr">
        <is>
          <t>Buds (prepackaged)</t>
        </is>
      </c>
      <c r="N619" t="inlineStr">
        <is>
          <t>Pure Green Ounces</t>
        </is>
      </c>
      <c r="O619" t="inlineStr">
        <is>
          <t>https://shoppure.com/stores/pure-warren-rec/product/gas-cake-indica-hybrid</t>
        </is>
      </c>
      <c r="P619" t="n">
        <v>0</v>
      </c>
      <c r="Q619" t="n">
        <v>0</v>
      </c>
      <c r="R619" t="n">
        <v>1</v>
      </c>
      <c r="S619" t="n">
        <v>0</v>
      </c>
      <c r="T619" t="n">
        <v>1</v>
      </c>
      <c r="U619" t="n">
        <v>0</v>
      </c>
      <c r="V619" t="n">
        <v>0</v>
      </c>
      <c r="W619" t="n">
        <v>0</v>
      </c>
      <c r="X619" t="n">
        <v>0</v>
      </c>
      <c r="Y619" t="n">
        <v>0</v>
      </c>
      <c r="Z619">
        <f>SUM(P619,Q619,U619,V619,X619,Y619)</f>
        <v/>
      </c>
      <c r="AA619">
        <f>SUM(R619,S619,T619,W619)</f>
        <v/>
      </c>
      <c r="AB619">
        <f>3*Z619+AA619</f>
        <v/>
      </c>
    </row>
    <row r="620">
      <c r="A620" t="inlineStr">
        <is>
          <t>Warren</t>
        </is>
      </c>
      <c r="B620" t="inlineStr">
        <is>
          <t>6a87b1c9222922108838c568</t>
        </is>
      </c>
      <c r="C620" t="inlineStr">
        <is>
          <t>Pro Gro Prepack 8th - Moonbow #112</t>
        </is>
      </c>
      <c r="D620" t="inlineStr">
        <is>
          <t>Pro Gro Prepack 8th</t>
        </is>
      </c>
      <c r="E620" t="inlineStr">
        <is>
          <t>Flower</t>
        </is>
      </c>
      <c r="F620" t="inlineStr">
        <is>
          <t>whole-flower</t>
        </is>
      </c>
      <c r="G620" t="inlineStr">
        <is>
          <t>Hybrid</t>
        </is>
      </c>
      <c r="H620" t="inlineStr">
        <is>
          <t>1/8oz</t>
        </is>
      </c>
      <c r="I620" t="inlineStr">
        <is>
          <t>19</t>
        </is>
      </c>
      <c r="J620" t="inlineStr"/>
      <c r="K620" t="inlineStr"/>
      <c r="L620" t="inlineStr">
        <is>
          <t>6a87bc0a6ac9950007150ebb</t>
        </is>
      </c>
      <c r="M620" t="inlineStr">
        <is>
          <t>Buds (prepackaged)</t>
        </is>
      </c>
      <c r="N620" t="inlineStr">
        <is>
          <t>Pro Gro Prepack 8th</t>
        </is>
      </c>
      <c r="O620" t="inlineStr">
        <is>
          <t>https://shoppure.com/stores/pure-warren-rec/product/pro-gro-prepack-8th-moonbow-112</t>
        </is>
      </c>
      <c r="P620" t="n">
        <v>0</v>
      </c>
      <c r="Q620" t="n">
        <v>0</v>
      </c>
      <c r="R620" t="n">
        <v>1</v>
      </c>
      <c r="S620" t="n">
        <v>0</v>
      </c>
      <c r="T620" t="n">
        <v>0</v>
      </c>
      <c r="U620" t="n">
        <v>0</v>
      </c>
      <c r="V620" t="n">
        <v>1</v>
      </c>
      <c r="W620" t="n">
        <v>1</v>
      </c>
      <c r="X620" t="n">
        <v>0</v>
      </c>
      <c r="Y620" t="n">
        <v>0</v>
      </c>
      <c r="Z620">
        <f>SUM(P620,Q620,U620,V620,X620,Y620)</f>
        <v/>
      </c>
      <c r="AA620">
        <f>SUM(R620,S620,T620,W620)</f>
        <v/>
      </c>
      <c r="AB620">
        <f>3*Z620+AA620</f>
        <v/>
      </c>
    </row>
    <row r="621">
      <c r="A621" t="inlineStr">
        <is>
          <t>Warren</t>
        </is>
      </c>
      <c r="B621" t="inlineStr">
        <is>
          <t>6ac6ce0f74c65a00235f5597</t>
        </is>
      </c>
      <c r="C621" t="inlineStr">
        <is>
          <t>PCO - Lemon Thai Kush</t>
        </is>
      </c>
      <c r="D621" t="inlineStr">
        <is>
          <t>Pure Green 3.5g</t>
        </is>
      </c>
      <c r="E621" t="inlineStr">
        <is>
          <t>Flower</t>
        </is>
      </c>
      <c r="F621" t="inlineStr"/>
      <c r="G621" t="inlineStr">
        <is>
          <t>Hybrid</t>
        </is>
      </c>
      <c r="H621" t="inlineStr">
        <is>
          <t>1/8oz</t>
        </is>
      </c>
      <c r="I621" t="inlineStr">
        <is>
          <t>6</t>
        </is>
      </c>
      <c r="J621" t="inlineStr"/>
      <c r="K621" t="inlineStr"/>
      <c r="L621" t="inlineStr">
        <is>
          <t>6abebe266995010023589ada</t>
        </is>
      </c>
      <c r="M621" t="inlineStr">
        <is>
          <t>Buds (prepackaged)</t>
        </is>
      </c>
      <c r="N621" t="inlineStr">
        <is>
          <t>Pure Green 3.5g</t>
        </is>
      </c>
      <c r="O621" t="inlineStr">
        <is>
          <t>https://shoppure.com/stores/pure-warren-rec/product/pco-lemon-thai-kush</t>
        </is>
      </c>
      <c r="P621" t="n">
        <v>0</v>
      </c>
      <c r="Q621" t="n">
        <v>0</v>
      </c>
      <c r="R621" t="n">
        <v>1</v>
      </c>
      <c r="S621" t="n">
        <v>0</v>
      </c>
      <c r="T621" t="n">
        <v>0</v>
      </c>
      <c r="U621" t="n">
        <v>0</v>
      </c>
      <c r="V621" t="n">
        <v>0</v>
      </c>
      <c r="W621" t="n">
        <v>0</v>
      </c>
      <c r="X621" t="n">
        <v>0</v>
      </c>
      <c r="Y621" t="n">
        <v>0</v>
      </c>
      <c r="Z621">
        <f>SUM(P621,Q621,U621,V621,X621,Y621)</f>
        <v/>
      </c>
      <c r="AA621">
        <f>SUM(R621,S621,T621,W621)</f>
        <v/>
      </c>
      <c r="AB621">
        <f>3*Z621+AA621</f>
        <v/>
      </c>
    </row>
    <row r="622">
      <c r="A622" t="inlineStr">
        <is>
          <t>Warren</t>
        </is>
      </c>
      <c r="B622" t="inlineStr">
        <is>
          <t>6a330775c30568c25f4a92e1</t>
        </is>
      </c>
      <c r="C622" t="inlineStr">
        <is>
          <t>Deli - Moonrocks - Z Burst</t>
        </is>
      </c>
      <c r="D622" t="inlineStr">
        <is>
          <t>Infused Moonrock - Deli</t>
        </is>
      </c>
      <c r="E622" t="inlineStr">
        <is>
          <t>Flower</t>
        </is>
      </c>
      <c r="F622" t="inlineStr">
        <is>
          <t>infused-buds</t>
        </is>
      </c>
      <c r="G622" t="inlineStr">
        <is>
          <t>Sativa-Hybrid</t>
        </is>
      </c>
      <c r="H622" t="inlineStr">
        <is>
          <t>1g | 2g | 1/8oz | 1/4oz | 1/2oz | 1oz</t>
        </is>
      </c>
      <c r="I622" t="inlineStr">
        <is>
          <t>8 | 16 | 28 | 49.99 | 79.99 | 159.98</t>
        </is>
      </c>
      <c r="J622" t="inlineStr">
        <is>
          <t>yes</t>
        </is>
      </c>
      <c r="K622" t="inlineStr"/>
      <c r="L622" t="inlineStr">
        <is>
          <t>6a25c1f7cb949700076fb37d</t>
        </is>
      </c>
      <c r="M622" t="inlineStr">
        <is>
          <t>Inhalable Compound Concentrate</t>
        </is>
      </c>
      <c r="N622" t="inlineStr">
        <is>
          <t>Infused Moonrock - Deli</t>
        </is>
      </c>
      <c r="O622" t="inlineStr">
        <is>
          <t>https://shoppure.com/stores/pure-warren-rec/product/deli-moonrocks-z-burst</t>
        </is>
      </c>
      <c r="P622" t="n">
        <v>0</v>
      </c>
      <c r="Q622" t="n">
        <v>0</v>
      </c>
      <c r="R622" t="n">
        <v>1</v>
      </c>
      <c r="S622" t="n">
        <v>0</v>
      </c>
      <c r="T622" t="n">
        <v>0</v>
      </c>
      <c r="U622" t="n">
        <v>0</v>
      </c>
      <c r="V622" t="n">
        <v>0</v>
      </c>
      <c r="W622" t="n">
        <v>1</v>
      </c>
      <c r="X622" t="n">
        <v>0</v>
      </c>
      <c r="Y622" t="n">
        <v>0</v>
      </c>
      <c r="Z622">
        <f>SUM(P622,Q622,U622,V622,X622,Y622)</f>
        <v/>
      </c>
      <c r="AA622">
        <f>SUM(R622,S622,T622,W622)</f>
        <v/>
      </c>
      <c r="AB622">
        <f>3*Z622+AA622</f>
        <v/>
      </c>
    </row>
    <row r="623">
      <c r="A623" t="inlineStr">
        <is>
          <t>Warren</t>
        </is>
      </c>
      <c r="B623" t="inlineStr">
        <is>
          <t>6aad9ed80a32250007af6ae9</t>
        </is>
      </c>
      <c r="C623" t="inlineStr">
        <is>
          <t>Nightmare Cookie - Hybrid</t>
        </is>
      </c>
      <c r="D623" t="inlineStr">
        <is>
          <t>Pure 28g $25 Sungrown</t>
        </is>
      </c>
      <c r="E623" t="inlineStr">
        <is>
          <t>Flower</t>
        </is>
      </c>
      <c r="F623" t="inlineStr"/>
      <c r="G623" t="inlineStr">
        <is>
          <t>Hybrid</t>
        </is>
      </c>
      <c r="H623" t="inlineStr">
        <is>
          <t>1oz</t>
        </is>
      </c>
      <c r="I623" t="inlineStr">
        <is>
          <t>25</t>
        </is>
      </c>
      <c r="J623" t="inlineStr"/>
      <c r="K623" t="inlineStr"/>
      <c r="L623" t="inlineStr">
        <is>
          <t>6aada33a72f8a20007d35d8a</t>
        </is>
      </c>
      <c r="M623" t="inlineStr">
        <is>
          <t>Buds (prepackaged)</t>
        </is>
      </c>
      <c r="N623" t="inlineStr">
        <is>
          <t>Pure 28g $25 Sungrown</t>
        </is>
      </c>
      <c r="O623" t="inlineStr">
        <is>
          <t>https://shoppure.com/stores/pure-warren-rec/product/nightmare-cookie-hybrid</t>
        </is>
      </c>
      <c r="P623" t="n">
        <v>0</v>
      </c>
      <c r="Q623" t="n">
        <v>1</v>
      </c>
      <c r="R623" t="n">
        <v>1</v>
      </c>
      <c r="S623" t="n">
        <v>0</v>
      </c>
      <c r="T623" t="n">
        <v>1</v>
      </c>
      <c r="U623" t="n">
        <v>0</v>
      </c>
      <c r="V623" t="n">
        <v>0</v>
      </c>
      <c r="W623" t="n">
        <v>0</v>
      </c>
      <c r="X623" t="n">
        <v>0</v>
      </c>
      <c r="Y623" t="n">
        <v>0</v>
      </c>
      <c r="Z623">
        <f>SUM(P623,Q623,U623,V623,X623,Y623)</f>
        <v/>
      </c>
      <c r="AA623">
        <f>SUM(R623,S623,T623,W623)</f>
        <v/>
      </c>
      <c r="AB623">
        <f>3*Z623+AA623</f>
        <v/>
      </c>
    </row>
    <row r="624">
      <c r="A624" t="inlineStr">
        <is>
          <t>Warren</t>
        </is>
      </c>
      <c r="B624" t="inlineStr">
        <is>
          <t>6a20a3fb9a47315716ad359b</t>
        </is>
      </c>
      <c r="C624" t="inlineStr">
        <is>
          <t>Banana Cough - Sativa/Hybrid</t>
        </is>
      </c>
      <c r="D624" t="inlineStr">
        <is>
          <t>Pure Green Ounces</t>
        </is>
      </c>
      <c r="E624" t="inlineStr">
        <is>
          <t>Flower</t>
        </is>
      </c>
      <c r="F624" t="inlineStr"/>
      <c r="G624" t="inlineStr">
        <is>
          <t>Sativa</t>
        </is>
      </c>
      <c r="H624" t="inlineStr">
        <is>
          <t>1oz</t>
        </is>
      </c>
      <c r="I624" t="inlineStr">
        <is>
          <t>49</t>
        </is>
      </c>
      <c r="J624" t="inlineStr"/>
      <c r="K624" t="inlineStr"/>
      <c r="L624" t="inlineStr">
        <is>
          <t>6a20ae9f28e8cd00075ee586</t>
        </is>
      </c>
      <c r="M624" t="inlineStr">
        <is>
          <t>Buds (prepackaged)</t>
        </is>
      </c>
      <c r="N624" t="inlineStr">
        <is>
          <t>Pure Green Ounces</t>
        </is>
      </c>
      <c r="O624" t="inlineStr">
        <is>
          <t>https://shoppure.com/stores/pure-warren-rec/product/banana-cough-sativa-hybrid</t>
        </is>
      </c>
      <c r="P624" t="n">
        <v>0</v>
      </c>
      <c r="Q624" t="n">
        <v>0</v>
      </c>
      <c r="R624" t="n">
        <v>1</v>
      </c>
      <c r="S624" t="n">
        <v>0</v>
      </c>
      <c r="T624" t="n">
        <v>1</v>
      </c>
      <c r="U624" t="n">
        <v>0</v>
      </c>
      <c r="V624" t="n">
        <v>0</v>
      </c>
      <c r="W624" t="n">
        <v>0</v>
      </c>
      <c r="X624" t="n">
        <v>0</v>
      </c>
      <c r="Y624" t="n">
        <v>0</v>
      </c>
      <c r="Z624">
        <f>SUM(P624,Q624,U624,V624,X624,Y624)</f>
        <v/>
      </c>
      <c r="AA624">
        <f>SUM(R624,S624,T624,W624)</f>
        <v/>
      </c>
      <c r="AB624">
        <f>3*Z624+AA624</f>
        <v/>
      </c>
    </row>
    <row r="625">
      <c r="A625" t="inlineStr">
        <is>
          <t>Warren</t>
        </is>
      </c>
      <c r="B625" t="inlineStr">
        <is>
          <t>6a20a3fb9a47315716ad334e</t>
        </is>
      </c>
      <c r="C625" t="inlineStr">
        <is>
          <t>Blue Zoap (I)</t>
        </is>
      </c>
      <c r="D625" t="inlineStr">
        <is>
          <t>High Supply Oz Jar</t>
        </is>
      </c>
      <c r="E625" t="inlineStr">
        <is>
          <t>Flower</t>
        </is>
      </c>
      <c r="F625" t="inlineStr"/>
      <c r="G625" t="inlineStr">
        <is>
          <t>Indica</t>
        </is>
      </c>
      <c r="H625" t="inlineStr">
        <is>
          <t>1oz</t>
        </is>
      </c>
      <c r="I625" t="inlineStr">
        <is>
          <t>75</t>
        </is>
      </c>
      <c r="J625" t="inlineStr"/>
      <c r="K625" t="inlineStr"/>
      <c r="L625" t="inlineStr">
        <is>
          <t>679c153ad2af1c0007d7eb6a</t>
        </is>
      </c>
      <c r="M625" t="inlineStr">
        <is>
          <t>Buds (prepackaged)</t>
        </is>
      </c>
      <c r="N625" t="inlineStr">
        <is>
          <t>High Supply Oz Jar</t>
        </is>
      </c>
      <c r="O625" t="inlineStr">
        <is>
          <t>https://shoppure.com/stores/pure-warren-rec/product/blue-zoap-i</t>
        </is>
      </c>
      <c r="P625" t="n">
        <v>0</v>
      </c>
      <c r="Q625" t="n">
        <v>0</v>
      </c>
      <c r="R625" t="n">
        <v>1</v>
      </c>
      <c r="S625" t="n">
        <v>0</v>
      </c>
      <c r="T625" t="n">
        <v>1</v>
      </c>
      <c r="U625" t="n">
        <v>0</v>
      </c>
      <c r="V625" t="n">
        <v>0</v>
      </c>
      <c r="W625" t="n">
        <v>0</v>
      </c>
      <c r="X625" t="n">
        <v>0</v>
      </c>
      <c r="Y625" t="n">
        <v>0</v>
      </c>
      <c r="Z625">
        <f>SUM(P625,Q625,U625,V625,X625,Y625)</f>
        <v/>
      </c>
      <c r="AA625">
        <f>SUM(R625,S625,T625,W625)</f>
        <v/>
      </c>
      <c r="AB625">
        <f>3*Z625+AA625</f>
        <v/>
      </c>
    </row>
    <row r="626">
      <c r="A626" t="inlineStr">
        <is>
          <t>Warren</t>
        </is>
      </c>
      <c r="B626" t="inlineStr">
        <is>
          <t>6ab070f400f91a0007929bf6</t>
        </is>
      </c>
      <c r="C626" t="inlineStr">
        <is>
          <t>Deli - Mitten Distro - Funky Kitty</t>
        </is>
      </c>
      <c r="D626" t="inlineStr">
        <is>
          <t>Diamond Tier - Deli</t>
        </is>
      </c>
      <c r="E626" t="inlineStr">
        <is>
          <t>Flower</t>
        </is>
      </c>
      <c r="F626" t="inlineStr"/>
      <c r="G626" t="inlineStr">
        <is>
          <t>Hybrid</t>
        </is>
      </c>
      <c r="H626" t="inlineStr">
        <is>
          <t>1/8oz | 1/4oz | 1/2oz | 1oz</t>
        </is>
      </c>
      <c r="I626" t="inlineStr">
        <is>
          <t>20 | 40 | 80 | 119.99</t>
        </is>
      </c>
      <c r="J626" t="inlineStr"/>
      <c r="K626" t="inlineStr"/>
      <c r="L626" t="inlineStr">
        <is>
          <t>6aad5f9e98fb160007fe87e9</t>
        </is>
      </c>
      <c r="M626" t="inlineStr">
        <is>
          <t>Buds</t>
        </is>
      </c>
      <c r="N626" t="inlineStr">
        <is>
          <t>Diamond Tier - Deli</t>
        </is>
      </c>
      <c r="O626" t="inlineStr">
        <is>
          <t>https://shoppure.com/stores/pure-warren-rec/product/deli-mitten-distro-funky-kitty</t>
        </is>
      </c>
      <c r="P626" t="n">
        <v>1</v>
      </c>
      <c r="Q626" t="n">
        <v>0</v>
      </c>
      <c r="R626" t="n">
        <v>0</v>
      </c>
      <c r="S626" t="n">
        <v>0</v>
      </c>
      <c r="T626" t="n">
        <v>0</v>
      </c>
      <c r="U626" t="n">
        <v>0</v>
      </c>
      <c r="V626" t="n">
        <v>0</v>
      </c>
      <c r="W626" t="n">
        <v>1</v>
      </c>
      <c r="X626" t="n">
        <v>0</v>
      </c>
      <c r="Y626" t="n">
        <v>0</v>
      </c>
      <c r="Z626">
        <f>SUM(P626,Q626,U626,V626,X626,Y626)</f>
        <v/>
      </c>
      <c r="AA626">
        <f>SUM(R626,S626,T626,W626)</f>
        <v/>
      </c>
      <c r="AB626">
        <f>3*Z626+AA626</f>
        <v/>
      </c>
    </row>
    <row r="627">
      <c r="A627" t="inlineStr">
        <is>
          <t>Warren</t>
        </is>
      </c>
      <c r="B627" t="inlineStr">
        <is>
          <t>6ab58a899486f6000720273a</t>
        </is>
      </c>
      <c r="C627" t="inlineStr">
        <is>
          <t>Good Lyfe Prepack - Caramel Cream</t>
        </is>
      </c>
      <c r="D627" t="inlineStr">
        <is>
          <t>Goodlyfe Prepack oz</t>
        </is>
      </c>
      <c r="E627" t="inlineStr">
        <is>
          <t>Flower</t>
        </is>
      </c>
      <c r="F627" t="inlineStr"/>
      <c r="G627" t="inlineStr">
        <is>
          <t>Indica-Hybrid</t>
        </is>
      </c>
      <c r="H627" t="inlineStr">
        <is>
          <t>1oz</t>
        </is>
      </c>
      <c r="I627" t="inlineStr">
        <is>
          <t>34</t>
        </is>
      </c>
      <c r="J627" t="inlineStr"/>
      <c r="K627" t="inlineStr"/>
      <c r="L627" t="inlineStr">
        <is>
          <t>6a46ded3b1d7670007bd58e1</t>
        </is>
      </c>
      <c r="M627" t="inlineStr">
        <is>
          <t>Buds (prepackaged)</t>
        </is>
      </c>
      <c r="N627" t="inlineStr">
        <is>
          <t>Goodlyfe Prepack oz</t>
        </is>
      </c>
      <c r="O627" t="inlineStr">
        <is>
          <t>https://shoppure.com/stores/pure-warren-rec/product/good-lyfe-prepack-caramel-cream</t>
        </is>
      </c>
      <c r="P627" t="n">
        <v>0</v>
      </c>
      <c r="Q627" t="n">
        <v>0</v>
      </c>
      <c r="R627" t="n">
        <v>1</v>
      </c>
      <c r="S627" t="n">
        <v>0</v>
      </c>
      <c r="T627" t="n">
        <v>0</v>
      </c>
      <c r="U627" t="n">
        <v>0</v>
      </c>
      <c r="V627" t="n">
        <v>0</v>
      </c>
      <c r="W627" t="n">
        <v>1</v>
      </c>
      <c r="X627" t="n">
        <v>0</v>
      </c>
      <c r="Y627" t="n">
        <v>0</v>
      </c>
      <c r="Z627">
        <f>SUM(P627,Q627,U627,V627,X627,Y627)</f>
        <v/>
      </c>
      <c r="AA627">
        <f>SUM(R627,S627,T627,W627)</f>
        <v/>
      </c>
      <c r="AB627">
        <f>3*Z627+AA627</f>
        <v/>
      </c>
    </row>
    <row r="628">
      <c r="A628" t="inlineStr">
        <is>
          <t>Warren</t>
        </is>
      </c>
      <c r="B628" t="inlineStr">
        <is>
          <t>6a330c2117457c42ee329db5</t>
        </is>
      </c>
      <c r="C628" t="inlineStr">
        <is>
          <t>Deli - Moonrocks - Guava Gaslato</t>
        </is>
      </c>
      <c r="D628" t="inlineStr">
        <is>
          <t>Infused Moonrock - Deli</t>
        </is>
      </c>
      <c r="E628" t="inlineStr">
        <is>
          <t>Flower</t>
        </is>
      </c>
      <c r="F628" t="inlineStr">
        <is>
          <t>infused-buds</t>
        </is>
      </c>
      <c r="G628" t="inlineStr">
        <is>
          <t>Hybrid</t>
        </is>
      </c>
      <c r="H628" t="inlineStr">
        <is>
          <t>1g | 2g | 1/8oz | 1/4oz | 1/2oz | 1oz</t>
        </is>
      </c>
      <c r="I628" t="inlineStr">
        <is>
          <t>8 | 16 | 28 | 49.99 | 79.99 | 159.98</t>
        </is>
      </c>
      <c r="J628" t="inlineStr">
        <is>
          <t>yes</t>
        </is>
      </c>
      <c r="K628" t="inlineStr"/>
      <c r="L628" t="inlineStr">
        <is>
          <t>6a25c1f7cb949700076fb385</t>
        </is>
      </c>
      <c r="M628" t="inlineStr">
        <is>
          <t>Inhalable Compound Concentrate</t>
        </is>
      </c>
      <c r="N628" t="inlineStr">
        <is>
          <t>Infused Moonrock - Deli</t>
        </is>
      </c>
      <c r="O628" t="inlineStr">
        <is>
          <t>https://shoppure.com/stores/pure-warren-rec/product/deli-moonrocks-guava-gaslato</t>
        </is>
      </c>
      <c r="P628" t="n">
        <v>0</v>
      </c>
      <c r="Q628" t="n">
        <v>0</v>
      </c>
      <c r="R628" t="n">
        <v>1</v>
      </c>
      <c r="S628" t="n">
        <v>0</v>
      </c>
      <c r="T628" t="n">
        <v>0</v>
      </c>
      <c r="U628" t="n">
        <v>0</v>
      </c>
      <c r="V628" t="n">
        <v>0</v>
      </c>
      <c r="W628" t="n">
        <v>1</v>
      </c>
      <c r="X628" t="n">
        <v>0</v>
      </c>
      <c r="Y628" t="n">
        <v>0</v>
      </c>
      <c r="Z628">
        <f>SUM(P628,Q628,U628,V628,X628,Y628)</f>
        <v/>
      </c>
      <c r="AA628">
        <f>SUM(R628,S628,T628,W628)</f>
        <v/>
      </c>
      <c r="AB628">
        <f>3*Z628+AA628</f>
        <v/>
      </c>
    </row>
    <row r="629">
      <c r="A629" t="inlineStr">
        <is>
          <t>Warren</t>
        </is>
      </c>
      <c r="B629" t="inlineStr">
        <is>
          <t>6acfe5fb5619900023f49704</t>
        </is>
      </c>
      <c r="C629" t="inlineStr">
        <is>
          <t>Truffle Runtz</t>
        </is>
      </c>
      <c r="D629" t="inlineStr">
        <is>
          <t>Gold Tier - Deli</t>
        </is>
      </c>
      <c r="E629" t="inlineStr">
        <is>
          <t>Flower</t>
        </is>
      </c>
      <c r="F629" t="inlineStr"/>
      <c r="G629" t="inlineStr">
        <is>
          <t>Indica-Hybrid</t>
        </is>
      </c>
      <c r="H629" t="inlineStr">
        <is>
          <t>1/8oz | 1/4oz | 1/2oz | 1oz</t>
        </is>
      </c>
      <c r="I629" t="inlineStr">
        <is>
          <t>20 | 40 | 80 | 119.99</t>
        </is>
      </c>
      <c r="J629" t="inlineStr"/>
      <c r="K629" t="inlineStr"/>
      <c r="L629" t="inlineStr">
        <is>
          <t>6ac7e58d55f6790023280200</t>
        </is>
      </c>
      <c r="M629" t="inlineStr">
        <is>
          <t>Buds</t>
        </is>
      </c>
      <c r="N629" t="inlineStr">
        <is>
          <t>Gold Tier - Deli</t>
        </is>
      </c>
      <c r="O629" t="inlineStr">
        <is>
          <t>https://shoppure.com/stores/pure-warren-rec/product/truffle-runtz</t>
        </is>
      </c>
      <c r="P629" t="n">
        <v>1</v>
      </c>
      <c r="Q629" t="n">
        <v>0</v>
      </c>
      <c r="R629" t="n">
        <v>0</v>
      </c>
      <c r="S629" t="n">
        <v>0</v>
      </c>
      <c r="T629" t="n">
        <v>0</v>
      </c>
      <c r="U629" t="n">
        <v>0</v>
      </c>
      <c r="V629" t="n">
        <v>0</v>
      </c>
      <c r="W629" t="n">
        <v>0</v>
      </c>
      <c r="X629" t="n">
        <v>0</v>
      </c>
      <c r="Y629" t="n">
        <v>0</v>
      </c>
      <c r="Z629">
        <f>SUM(P629,Q629,U629,V629,X629,Y629)</f>
        <v/>
      </c>
      <c r="AA629">
        <f>SUM(R629,S629,T629,W629)</f>
        <v/>
      </c>
      <c r="AB629">
        <f>3*Z629+AA629</f>
        <v/>
      </c>
    </row>
    <row r="630">
      <c r="A630" t="inlineStr">
        <is>
          <t>Warren</t>
        </is>
      </c>
      <c r="B630" t="inlineStr">
        <is>
          <t>6a330775c30568c25f4a92e0</t>
        </is>
      </c>
      <c r="C630" t="inlineStr">
        <is>
          <t>Deli - Moonrocks - Berry Poppins</t>
        </is>
      </c>
      <c r="D630" t="inlineStr">
        <is>
          <t>Infused Moonrock - Deli</t>
        </is>
      </c>
      <c r="E630" t="inlineStr">
        <is>
          <t>Flower</t>
        </is>
      </c>
      <c r="F630" t="inlineStr">
        <is>
          <t>infused-buds</t>
        </is>
      </c>
      <c r="G630" t="inlineStr">
        <is>
          <t>Indica-Hybrid</t>
        </is>
      </c>
      <c r="H630" t="inlineStr">
        <is>
          <t>1g | 2g | 1/8oz | 1/4oz | 1/2oz | 1oz</t>
        </is>
      </c>
      <c r="I630" t="inlineStr">
        <is>
          <t>8 | 16 | 28 | 49.99 | 79.99 | 159.98</t>
        </is>
      </c>
      <c r="J630" t="inlineStr">
        <is>
          <t>yes</t>
        </is>
      </c>
      <c r="K630" t="inlineStr"/>
      <c r="L630" t="inlineStr">
        <is>
          <t>6a25c1f7cb949700076fb381</t>
        </is>
      </c>
      <c r="M630" t="inlineStr">
        <is>
          <t>Inhalable Compound Concentrate</t>
        </is>
      </c>
      <c r="N630" t="inlineStr">
        <is>
          <t>Infused Moonrock - Deli</t>
        </is>
      </c>
      <c r="O630" t="inlineStr">
        <is>
          <t>https://shoppure.com/stores/pure-warren-rec/product/deli-moonrocks-berry-poppins</t>
        </is>
      </c>
      <c r="P630" t="n">
        <v>0</v>
      </c>
      <c r="Q630" t="n">
        <v>0</v>
      </c>
      <c r="R630" t="n">
        <v>1</v>
      </c>
      <c r="S630" t="n">
        <v>0</v>
      </c>
      <c r="T630" t="n">
        <v>0</v>
      </c>
      <c r="U630" t="n">
        <v>0</v>
      </c>
      <c r="V630" t="n">
        <v>0</v>
      </c>
      <c r="W630" t="n">
        <v>1</v>
      </c>
      <c r="X630" t="n">
        <v>0</v>
      </c>
      <c r="Y630" t="n">
        <v>0</v>
      </c>
      <c r="Z630">
        <f>SUM(P630,Q630,U630,V630,X630,Y630)</f>
        <v/>
      </c>
      <c r="AA630">
        <f>SUM(R630,S630,T630,W630)</f>
        <v/>
      </c>
      <c r="AB630">
        <f>3*Z630+AA630</f>
        <v/>
      </c>
    </row>
    <row r="631">
      <c r="A631" t="inlineStr">
        <is>
          <t>Warren</t>
        </is>
      </c>
      <c r="B631" t="inlineStr">
        <is>
          <t>6a7e3c54c9989a6414a07657</t>
        </is>
      </c>
      <c r="C631" t="inlineStr">
        <is>
          <t>Higher Fire Prepack 8th - Orange - Oregon Pinot</t>
        </is>
      </c>
      <c r="D631" t="inlineStr">
        <is>
          <t>Higher Fire 3.5g</t>
        </is>
      </c>
      <c r="E631" t="inlineStr">
        <is>
          <t>Flower</t>
        </is>
      </c>
      <c r="F631" t="inlineStr"/>
      <c r="G631" t="inlineStr">
        <is>
          <t>Sativa</t>
        </is>
      </c>
      <c r="H631" t="inlineStr">
        <is>
          <t>1/8oz</t>
        </is>
      </c>
      <c r="I631" t="inlineStr">
        <is>
          <t>8</t>
        </is>
      </c>
      <c r="J631" t="inlineStr"/>
      <c r="K631" t="inlineStr"/>
      <c r="L631" t="inlineStr">
        <is>
          <t>6a7e4941766540000711ce8d</t>
        </is>
      </c>
      <c r="M631" t="inlineStr">
        <is>
          <t>Buds (prepackaged)</t>
        </is>
      </c>
      <c r="N631" t="inlineStr">
        <is>
          <t>Higher Fire 3.5g</t>
        </is>
      </c>
      <c r="O631" t="inlineStr">
        <is>
          <t>https://shoppure.com/stores/pure-warren-rec/product/higher-fire-prepack-8th-orange-oregon-pinot</t>
        </is>
      </c>
      <c r="P631" t="n">
        <v>0</v>
      </c>
      <c r="Q631" t="n">
        <v>0</v>
      </c>
      <c r="R631" t="n">
        <v>1</v>
      </c>
      <c r="S631" t="n">
        <v>0</v>
      </c>
      <c r="T631" t="n">
        <v>0</v>
      </c>
      <c r="U631" t="n">
        <v>0</v>
      </c>
      <c r="V631" t="n">
        <v>0</v>
      </c>
      <c r="W631" t="n">
        <v>1</v>
      </c>
      <c r="X631" t="n">
        <v>0</v>
      </c>
      <c r="Y631" t="n">
        <v>0</v>
      </c>
      <c r="Z631">
        <f>SUM(P631,Q631,U631,V631,X631,Y631)</f>
        <v/>
      </c>
      <c r="AA631">
        <f>SUM(R631,S631,T631,W631)</f>
        <v/>
      </c>
      <c r="AB631">
        <f>3*Z631+AA631</f>
        <v/>
      </c>
    </row>
    <row r="632">
      <c r="A632" t="inlineStr">
        <is>
          <t>Warren</t>
        </is>
      </c>
      <c r="B632" t="inlineStr">
        <is>
          <t>6a20a3fb9a47315716ad36a4</t>
        </is>
      </c>
      <c r="C632" t="inlineStr">
        <is>
          <t>Hyman Rolled n' Ready 3 Pack Prerolls - Kelly Kapowski</t>
        </is>
      </c>
      <c r="D632" t="inlineStr">
        <is>
          <t>Hyman 3 Pack Prerolls</t>
        </is>
      </c>
      <c r="E632" t="inlineStr">
        <is>
          <t>Pre-Rolls</t>
        </is>
      </c>
      <c r="F632" t="inlineStr">
        <is>
          <t>packs</t>
        </is>
      </c>
      <c r="G632" t="inlineStr">
        <is>
          <t>Indica</t>
        </is>
      </c>
      <c r="H632" t="inlineStr">
        <is>
          <t>3g</t>
        </is>
      </c>
      <c r="I632" t="inlineStr">
        <is>
          <t>18</t>
        </is>
      </c>
      <c r="J632" t="inlineStr"/>
      <c r="K632" t="inlineStr"/>
      <c r="L632" t="inlineStr">
        <is>
          <t>6a20aea328e8cd00075ee770</t>
        </is>
      </c>
      <c r="M632" t="inlineStr">
        <is>
          <t>Shake/Trim (prepackaged)</t>
        </is>
      </c>
      <c r="N632" t="inlineStr">
        <is>
          <t>Hyman 3 Pack Prerolls</t>
        </is>
      </c>
      <c r="O632" t="inlineStr">
        <is>
          <t>https://shoppure.com/stores/pure-warren-rec/product/hyman-rolled-n-ready-3-pack-prerolls-kelly-kapowski</t>
        </is>
      </c>
      <c r="P632" t="n">
        <v>0</v>
      </c>
      <c r="Q632" t="n">
        <v>0</v>
      </c>
      <c r="R632" t="n">
        <v>1</v>
      </c>
      <c r="S632" t="n">
        <v>0</v>
      </c>
      <c r="T632" t="n">
        <v>0</v>
      </c>
      <c r="U632" t="n">
        <v>0</v>
      </c>
      <c r="V632" t="n">
        <v>0</v>
      </c>
      <c r="W632" t="n">
        <v>0</v>
      </c>
      <c r="X632" t="n">
        <v>0</v>
      </c>
      <c r="Y632" t="n">
        <v>0</v>
      </c>
      <c r="Z632">
        <f>SUM(P632,Q632,U632,V632,X632,Y632)</f>
        <v/>
      </c>
      <c r="AA632">
        <f>SUM(R632,S632,T632,W632)</f>
        <v/>
      </c>
      <c r="AB632">
        <f>3*Z632+AA632</f>
        <v/>
      </c>
    </row>
    <row r="633">
      <c r="A633" t="inlineStr">
        <is>
          <t>Warren</t>
        </is>
      </c>
      <c r="B633" t="inlineStr">
        <is>
          <t>6a20a3fb9a47315716ad3326</t>
        </is>
      </c>
      <c r="C633" t="inlineStr">
        <is>
          <t>Blue Dream (S)</t>
        </is>
      </c>
      <c r="D633" t="inlineStr">
        <is>
          <t>Stiiizy 1g Prerolls</t>
        </is>
      </c>
      <c r="E633" t="inlineStr">
        <is>
          <t>Pre-Rolls</t>
        </is>
      </c>
      <c r="F633" t="inlineStr">
        <is>
          <t>infused</t>
        </is>
      </c>
      <c r="G633" t="inlineStr">
        <is>
          <t>Sativa</t>
        </is>
      </c>
      <c r="H633" t="inlineStr">
        <is>
          <t>1g</t>
        </is>
      </c>
      <c r="I633" t="inlineStr">
        <is>
          <t>11</t>
        </is>
      </c>
      <c r="J633" t="inlineStr"/>
      <c r="K633" t="inlineStr"/>
      <c r="L633" t="inlineStr">
        <is>
          <t>63fc46051d066a0007cf6343</t>
        </is>
      </c>
      <c r="M633" t="inlineStr">
        <is>
          <t>Inhalable Compound Concentrate (each)</t>
        </is>
      </c>
      <c r="N633" t="inlineStr">
        <is>
          <t>Stiiizy 1g Prerolls</t>
        </is>
      </c>
      <c r="O633" t="inlineStr">
        <is>
          <t>https://shoppure.com/stores/pure-warren-rec/product/blue-dream-s</t>
        </is>
      </c>
      <c r="P633" t="n">
        <v>0</v>
      </c>
      <c r="Q633" t="n">
        <v>0</v>
      </c>
      <c r="R633" t="n">
        <v>1</v>
      </c>
      <c r="S633" t="n">
        <v>0</v>
      </c>
      <c r="T633" t="n">
        <v>1</v>
      </c>
      <c r="U633" t="n">
        <v>0</v>
      </c>
      <c r="V633" t="n">
        <v>0</v>
      </c>
      <c r="W633" t="n">
        <v>0</v>
      </c>
      <c r="X633" t="n">
        <v>0</v>
      </c>
      <c r="Y633" t="n">
        <v>0</v>
      </c>
      <c r="Z633">
        <f>SUM(P633,Q633,U633,V633,X633,Y633)</f>
        <v/>
      </c>
      <c r="AA633">
        <f>SUM(R633,S633,T633,W633)</f>
        <v/>
      </c>
      <c r="AB633">
        <f>3*Z633+AA633</f>
        <v/>
      </c>
    </row>
    <row r="634">
      <c r="A634" t="inlineStr">
        <is>
          <t>Warren</t>
        </is>
      </c>
      <c r="B634" t="inlineStr">
        <is>
          <t>6a20a3fb9a47315716ad33af</t>
        </is>
      </c>
      <c r="C634" t="inlineStr">
        <is>
          <t>Jeeter 3 Pack Infused Cannons - Prevention</t>
        </is>
      </c>
      <c r="D634" t="inlineStr">
        <is>
          <t>Jeeter 3 Pack Infused Cannons</t>
        </is>
      </c>
      <c r="E634" t="inlineStr">
        <is>
          <t>Pre-Rolls</t>
        </is>
      </c>
      <c r="F634" t="inlineStr">
        <is>
          <t>infused-pre-roll-packs</t>
        </is>
      </c>
      <c r="G634" t="inlineStr">
        <is>
          <t>Indica</t>
        </is>
      </c>
      <c r="H634" t="inlineStr">
        <is>
          <t>1.5g</t>
        </is>
      </c>
      <c r="I634" t="inlineStr">
        <is>
          <t>30</t>
        </is>
      </c>
      <c r="J634" t="inlineStr"/>
      <c r="K634" t="inlineStr"/>
      <c r="L634" t="inlineStr">
        <is>
          <t>6956fb02e3703300075bacb7</t>
        </is>
      </c>
      <c r="M634" t="inlineStr">
        <is>
          <t>Infused Pre-Rolls</t>
        </is>
      </c>
      <c r="N634" t="inlineStr">
        <is>
          <t>Jeeter 3 Pack Infused Cannons</t>
        </is>
      </c>
      <c r="O634" t="inlineStr">
        <is>
          <t>https://shoppure.com/stores/pure-warren-rec/product/jeeter-3-pack-infused-cannons-prevention</t>
        </is>
      </c>
      <c r="P634" t="n">
        <v>0</v>
      </c>
      <c r="Q634" t="n">
        <v>0</v>
      </c>
      <c r="R634" t="n">
        <v>1</v>
      </c>
      <c r="S634" t="n">
        <v>0</v>
      </c>
      <c r="T634" t="n">
        <v>0</v>
      </c>
      <c r="U634" t="n">
        <v>0</v>
      </c>
      <c r="V634" t="n">
        <v>0</v>
      </c>
      <c r="W634" t="n">
        <v>0</v>
      </c>
      <c r="X634" t="n">
        <v>0</v>
      </c>
      <c r="Y634" t="n">
        <v>0</v>
      </c>
      <c r="Z634">
        <f>SUM(P634,Q634,U634,V634,X634,Y634)</f>
        <v/>
      </c>
      <c r="AA634">
        <f>SUM(R634,S634,T634,W634)</f>
        <v/>
      </c>
      <c r="AB634">
        <f>3*Z634+AA634</f>
        <v/>
      </c>
    </row>
    <row r="635">
      <c r="A635" t="inlineStr">
        <is>
          <t>Warren</t>
        </is>
      </c>
      <c r="B635" t="inlineStr">
        <is>
          <t>6a20a3fb9a47315716ad34a2</t>
        </is>
      </c>
      <c r="C635" t="inlineStr">
        <is>
          <t>Swerve 15 Pack Infused Prerolls - Classic Gelato</t>
        </is>
      </c>
      <c r="D635" t="inlineStr">
        <is>
          <t>Swerve 15 Pack Infused Prerolls</t>
        </is>
      </c>
      <c r="E635" t="inlineStr">
        <is>
          <t>Pre-Rolls</t>
        </is>
      </c>
      <c r="F635" t="inlineStr">
        <is>
          <t>infused-pre-roll-packs</t>
        </is>
      </c>
      <c r="G635" t="inlineStr">
        <is>
          <t>Hybrid</t>
        </is>
      </c>
      <c r="H635" t="inlineStr">
        <is>
          <t>15g</t>
        </is>
      </c>
      <c r="I635" t="inlineStr">
        <is>
          <t>20</t>
        </is>
      </c>
      <c r="J635" t="inlineStr"/>
      <c r="K635" t="inlineStr"/>
      <c r="L635" t="inlineStr">
        <is>
          <t>69eb84a1a6fc030007e23b8c</t>
        </is>
      </c>
      <c r="M635" t="inlineStr">
        <is>
          <t>Inhalable Compound Concentrate (each)</t>
        </is>
      </c>
      <c r="N635" t="inlineStr">
        <is>
          <t>Swerve 15 Pack Infused Prerolls</t>
        </is>
      </c>
      <c r="O635" t="inlineStr">
        <is>
          <t>https://shoppure.com/stores/pure-warren-rec/product/swerve-15-pack-infused-prerolls-classic-gelato</t>
        </is>
      </c>
      <c r="P635" t="n">
        <v>0</v>
      </c>
      <c r="Q635" t="n">
        <v>0</v>
      </c>
      <c r="R635" t="n">
        <v>1</v>
      </c>
      <c r="S635" t="n">
        <v>0</v>
      </c>
      <c r="T635" t="n">
        <v>0</v>
      </c>
      <c r="U635" t="n">
        <v>0</v>
      </c>
      <c r="V635" t="n">
        <v>0</v>
      </c>
      <c r="W635" t="n">
        <v>0</v>
      </c>
      <c r="X635" t="n">
        <v>0</v>
      </c>
      <c r="Y635" t="n">
        <v>0</v>
      </c>
      <c r="Z635">
        <f>SUM(P635,Q635,U635,V635,X635,Y635)</f>
        <v/>
      </c>
      <c r="AA635">
        <f>SUM(R635,S635,T635,W635)</f>
        <v/>
      </c>
      <c r="AB635">
        <f>3*Z635+AA635</f>
        <v/>
      </c>
    </row>
    <row r="636">
      <c r="A636" t="inlineStr">
        <is>
          <t>Warren</t>
        </is>
      </c>
      <c r="B636" t="inlineStr">
        <is>
          <t>6a91ee1c92070cdae39b0773</t>
        </is>
      </c>
      <c r="C636" t="inlineStr">
        <is>
          <t>The Alchemist Rosin Infused Pre-roll - Jungle Gelato</t>
        </is>
      </c>
      <c r="D636" t="inlineStr">
        <is>
          <t>Alchemist 1.25g Infused Preroll</t>
        </is>
      </c>
      <c r="E636" t="inlineStr">
        <is>
          <t>Pre-Rolls</t>
        </is>
      </c>
      <c r="F636" t="inlineStr">
        <is>
          <t>infused</t>
        </is>
      </c>
      <c r="G636" t="inlineStr">
        <is>
          <t>Hybrid</t>
        </is>
      </c>
      <c r="H636" t="inlineStr">
        <is>
          <t>1.25g</t>
        </is>
      </c>
      <c r="I636" t="inlineStr">
        <is>
          <t>7</t>
        </is>
      </c>
      <c r="J636" t="inlineStr"/>
      <c r="K636" t="inlineStr"/>
      <c r="L636" t="inlineStr">
        <is>
          <t>68c0afe16c20f1000798d65d</t>
        </is>
      </c>
      <c r="M636" t="inlineStr">
        <is>
          <t>Inhalable Compound Concentrate (each)</t>
        </is>
      </c>
      <c r="N636" t="inlineStr">
        <is>
          <t>Alchemist 1.25g Infused Preroll</t>
        </is>
      </c>
      <c r="O636" t="inlineStr">
        <is>
          <t>https://shoppure.com/stores/pure-warren-rec/product/the-alchemist-rosin-infused-pre-roll-jungle-gelato</t>
        </is>
      </c>
      <c r="P636" t="n">
        <v>0</v>
      </c>
      <c r="Q636" t="n">
        <v>0</v>
      </c>
      <c r="R636" t="n">
        <v>1</v>
      </c>
      <c r="S636" t="n">
        <v>0</v>
      </c>
      <c r="T636" t="n">
        <v>0</v>
      </c>
      <c r="U636" t="n">
        <v>0</v>
      </c>
      <c r="V636" t="n">
        <v>0</v>
      </c>
      <c r="W636" t="n">
        <v>0</v>
      </c>
      <c r="X636" t="n">
        <v>0</v>
      </c>
      <c r="Y636" t="n">
        <v>0</v>
      </c>
      <c r="Z636">
        <f>SUM(P636,Q636,U636,V636,X636,Y636)</f>
        <v/>
      </c>
      <c r="AA636">
        <f>SUM(R636,S636,T636,W636)</f>
        <v/>
      </c>
      <c r="AB636">
        <f>3*Z636+AA636</f>
        <v/>
      </c>
    </row>
    <row r="637">
      <c r="A637" t="inlineStr">
        <is>
          <t>Warren</t>
        </is>
      </c>
      <c r="B637" t="inlineStr">
        <is>
          <t>6a20a3fb9a47315716ad34cf</t>
        </is>
      </c>
      <c r="C637" t="inlineStr">
        <is>
          <t>Simpler Daze Fire Styxx - Royal Punch</t>
        </is>
      </c>
      <c r="D637" t="inlineStr">
        <is>
          <t>Fire Styxx 1g Prerolls</t>
        </is>
      </c>
      <c r="E637" t="inlineStr">
        <is>
          <t>Pre-Rolls</t>
        </is>
      </c>
      <c r="F637" t="inlineStr">
        <is>
          <t>infused</t>
        </is>
      </c>
      <c r="G637" t="inlineStr">
        <is>
          <t>Indica-Hybrid</t>
        </is>
      </c>
      <c r="H637" t="inlineStr">
        <is>
          <t>1g</t>
        </is>
      </c>
      <c r="I637" t="inlineStr">
        <is>
          <t>5</t>
        </is>
      </c>
      <c r="J637" t="inlineStr"/>
      <c r="K637" t="inlineStr"/>
      <c r="L637" t="inlineStr">
        <is>
          <t>68b05f53f7d63b0007a6964f</t>
        </is>
      </c>
      <c r="M637" t="inlineStr">
        <is>
          <t>Inhalable Compound Concentrate (each)</t>
        </is>
      </c>
      <c r="N637" t="inlineStr">
        <is>
          <t>Fire Styxx 1g Prerolls</t>
        </is>
      </c>
      <c r="O637" t="inlineStr">
        <is>
          <t>https://shoppure.com/stores/pure-warren-rec/product/simpler-daze-fire-styxx-royal-punch</t>
        </is>
      </c>
      <c r="P637" t="n">
        <v>0</v>
      </c>
      <c r="Q637" t="n">
        <v>0</v>
      </c>
      <c r="R637" t="n">
        <v>1</v>
      </c>
      <c r="S637" t="n">
        <v>0</v>
      </c>
      <c r="T637" t="n">
        <v>0</v>
      </c>
      <c r="U637" t="n">
        <v>0</v>
      </c>
      <c r="V637" t="n">
        <v>0</v>
      </c>
      <c r="W637" t="n">
        <v>0</v>
      </c>
      <c r="X637" t="n">
        <v>0</v>
      </c>
      <c r="Y637" t="n">
        <v>0</v>
      </c>
      <c r="Z637">
        <f>SUM(P637,Q637,U637,V637,X637,Y637)</f>
        <v/>
      </c>
      <c r="AA637">
        <f>SUM(R637,S637,T637,W637)</f>
        <v/>
      </c>
      <c r="AB637">
        <f>3*Z637+AA637</f>
        <v/>
      </c>
    </row>
    <row r="638">
      <c r="A638" t="inlineStr">
        <is>
          <t>Warren</t>
        </is>
      </c>
      <c r="B638" t="inlineStr">
        <is>
          <t>6aa5a8eeb51b57b29aa168bb</t>
        </is>
      </c>
      <c r="C638" t="inlineStr">
        <is>
          <t>GreenCo Infused Preroll - Tropicana Cookies</t>
        </is>
      </c>
      <c r="D638" t="inlineStr">
        <is>
          <t>GreenCo Infused Prerolls</t>
        </is>
      </c>
      <c r="E638" t="inlineStr">
        <is>
          <t>Pre-Rolls</t>
        </is>
      </c>
      <c r="F638" t="inlineStr">
        <is>
          <t>infused</t>
        </is>
      </c>
      <c r="G638" t="inlineStr">
        <is>
          <t>Sativa-Hybrid</t>
        </is>
      </c>
      <c r="H638" t="inlineStr">
        <is>
          <t>1g</t>
        </is>
      </c>
      <c r="I638" t="inlineStr">
        <is>
          <t>2.5</t>
        </is>
      </c>
      <c r="J638" t="inlineStr"/>
      <c r="K638" t="inlineStr"/>
      <c r="L638" t="inlineStr">
        <is>
          <t>69992274edafc4000701547f</t>
        </is>
      </c>
      <c r="M638" t="inlineStr">
        <is>
          <t>Inhalable Compound Concentrate (each)</t>
        </is>
      </c>
      <c r="N638" t="inlineStr">
        <is>
          <t>GreenCo Infused Prerolls</t>
        </is>
      </c>
      <c r="O638" t="inlineStr">
        <is>
          <t>https://shoppure.com/stores/pure-warren-rec/product/greenco-infused-preroll-tropicana-cookies</t>
        </is>
      </c>
      <c r="P638" t="n">
        <v>0</v>
      </c>
      <c r="Q638" t="n">
        <v>0</v>
      </c>
      <c r="R638" t="n">
        <v>1</v>
      </c>
      <c r="S638" t="n">
        <v>0</v>
      </c>
      <c r="T638" t="n">
        <v>0</v>
      </c>
      <c r="U638" t="n">
        <v>0</v>
      </c>
      <c r="V638" t="n">
        <v>0</v>
      </c>
      <c r="W638" t="n">
        <v>0</v>
      </c>
      <c r="X638" t="n">
        <v>0</v>
      </c>
      <c r="Y638" t="n">
        <v>0</v>
      </c>
      <c r="Z638">
        <f>SUM(P638,Q638,U638,V638,X638,Y638)</f>
        <v/>
      </c>
      <c r="AA638">
        <f>SUM(R638,S638,T638,W638)</f>
        <v/>
      </c>
      <c r="AB638">
        <f>3*Z638+AA638</f>
        <v/>
      </c>
    </row>
    <row r="639">
      <c r="A639" t="inlineStr">
        <is>
          <t>Warren</t>
        </is>
      </c>
      <c r="B639" t="inlineStr">
        <is>
          <t>6accfd8451761f002329cd62</t>
        </is>
      </c>
      <c r="C639" t="inlineStr">
        <is>
          <t>Blaze Runner Preroll - Sherb Cream Pie</t>
        </is>
      </c>
      <c r="D639" t="inlineStr">
        <is>
          <t>Blaze Runner 1g Preroll</t>
        </is>
      </c>
      <c r="E639" t="inlineStr">
        <is>
          <t>Pre-Rolls</t>
        </is>
      </c>
      <c r="F639" t="inlineStr">
        <is>
          <t>singles</t>
        </is>
      </c>
      <c r="G639" t="inlineStr">
        <is>
          <t>Indica-Hybrid</t>
        </is>
      </c>
      <c r="H639" t="inlineStr">
        <is>
          <t>1g</t>
        </is>
      </c>
      <c r="I639" t="inlineStr">
        <is>
          <t>1</t>
        </is>
      </c>
      <c r="J639" t="inlineStr"/>
      <c r="K639" t="inlineStr"/>
      <c r="L639" t="inlineStr">
        <is>
          <t>6a9f1a199326530007391e2c</t>
        </is>
      </c>
      <c r="M639" t="inlineStr">
        <is>
          <t>Pre-Rolls</t>
        </is>
      </c>
      <c r="N639" t="inlineStr">
        <is>
          <t>Blaze Runner 1g Preroll</t>
        </is>
      </c>
      <c r="O639" t="inlineStr">
        <is>
          <t>https://shoppure.com/stores/pure-warren-rec/product/blaze-runner-preroll-sherb-cream-pie</t>
        </is>
      </c>
      <c r="P639" t="n">
        <v>0</v>
      </c>
      <c r="Q639" t="n">
        <v>0</v>
      </c>
      <c r="R639" t="n">
        <v>1</v>
      </c>
      <c r="S639" t="n">
        <v>0</v>
      </c>
      <c r="T639" t="n">
        <v>0</v>
      </c>
      <c r="U639" t="n">
        <v>0</v>
      </c>
      <c r="V639" t="n">
        <v>0</v>
      </c>
      <c r="W639" t="n">
        <v>0</v>
      </c>
      <c r="X639" t="n">
        <v>0</v>
      </c>
      <c r="Y639" t="n">
        <v>0</v>
      </c>
      <c r="Z639">
        <f>SUM(P639,Q639,U639,V639,X639,Y639)</f>
        <v/>
      </c>
      <c r="AA639">
        <f>SUM(R639,S639,T639,W639)</f>
        <v/>
      </c>
      <c r="AB639">
        <f>3*Z639+AA639</f>
        <v/>
      </c>
    </row>
    <row r="640">
      <c r="A640" t="inlineStr">
        <is>
          <t>Warren</t>
        </is>
      </c>
      <c r="B640" t="inlineStr">
        <is>
          <t>6ac8e67e4e5d1d0023d275e4</t>
        </is>
      </c>
      <c r="C640" t="inlineStr">
        <is>
          <t>Hyman Cannabis Mini Eclair - Sonando</t>
        </is>
      </c>
      <c r="D640" t="inlineStr">
        <is>
          <t>Hyman Cannabis .7g Mini Eclair</t>
        </is>
      </c>
      <c r="E640" t="inlineStr">
        <is>
          <t>Pre-Rolls</t>
        </is>
      </c>
      <c r="F640" t="inlineStr">
        <is>
          <t>infused</t>
        </is>
      </c>
      <c r="G640" t="inlineStr">
        <is>
          <t>Sativa</t>
        </is>
      </c>
      <c r="H640" t="inlineStr">
        <is>
          <t>.7g</t>
        </is>
      </c>
      <c r="I640" t="inlineStr">
        <is>
          <t>11</t>
        </is>
      </c>
      <c r="J640" t="inlineStr"/>
      <c r="K640" t="inlineStr"/>
      <c r="L640" t="inlineStr">
        <is>
          <t>6ac8ef4a1f0785002366adde</t>
        </is>
      </c>
      <c r="M640" t="inlineStr">
        <is>
          <t>Inhalable Compound Concentrate (each)</t>
        </is>
      </c>
      <c r="N640" t="inlineStr">
        <is>
          <t>Hyman Cannabis .7g Mini Eclair</t>
        </is>
      </c>
      <c r="O640" t="inlineStr">
        <is>
          <t>https://shoppure.com/stores/pure-warren-rec/product/hyman-cannabis-mini-eclair-sonando</t>
        </is>
      </c>
      <c r="P640" t="n">
        <v>0</v>
      </c>
      <c r="Q640" t="n">
        <v>0</v>
      </c>
      <c r="R640" t="n">
        <v>1</v>
      </c>
      <c r="S640" t="n">
        <v>0</v>
      </c>
      <c r="T640" t="n">
        <v>0</v>
      </c>
      <c r="U640" t="n">
        <v>0</v>
      </c>
      <c r="V640" t="n">
        <v>0</v>
      </c>
      <c r="W640" t="n">
        <v>0</v>
      </c>
      <c r="X640" t="n">
        <v>0</v>
      </c>
      <c r="Y640" t="n">
        <v>0</v>
      </c>
      <c r="Z640">
        <f>SUM(P640,Q640,U640,V640,X640,Y640)</f>
        <v/>
      </c>
      <c r="AA640">
        <f>SUM(R640,S640,T640,W640)</f>
        <v/>
      </c>
      <c r="AB640">
        <f>3*Z640+AA640</f>
        <v/>
      </c>
    </row>
    <row r="641">
      <c r="A641" t="inlineStr">
        <is>
          <t>Warren</t>
        </is>
      </c>
      <c r="B641" t="inlineStr">
        <is>
          <t>6a21dddd47333611287bac04</t>
        </is>
      </c>
      <c r="C641" t="inlineStr">
        <is>
          <t>Gracias Churros Preroll - Apple Pie</t>
        </is>
      </c>
      <c r="D641" t="inlineStr">
        <is>
          <t>Gracias Churros 1.5g Prerolls</t>
        </is>
      </c>
      <c r="E641" t="inlineStr">
        <is>
          <t>Pre-Rolls</t>
        </is>
      </c>
      <c r="F641" t="inlineStr">
        <is>
          <t>infused</t>
        </is>
      </c>
      <c r="G641" t="inlineStr">
        <is>
          <t>Sativa-Hybrid</t>
        </is>
      </c>
      <c r="H641" t="inlineStr">
        <is>
          <t>1.5g</t>
        </is>
      </c>
      <c r="I641" t="inlineStr">
        <is>
          <t>15</t>
        </is>
      </c>
      <c r="J641" t="inlineStr"/>
      <c r="K641" t="inlineStr"/>
      <c r="L641" t="inlineStr">
        <is>
          <t>69bdb7236e5f7d00079d04b7</t>
        </is>
      </c>
      <c r="M641" t="inlineStr">
        <is>
          <t>Inhalable Compound Concentrate (each)</t>
        </is>
      </c>
      <c r="N641" t="inlineStr">
        <is>
          <t>Gracias Churros 1.5g Prerolls</t>
        </is>
      </c>
      <c r="O641" t="inlineStr">
        <is>
          <t>https://shoppure.com/stores/pure-warren-rec/product/gracias-churros-preroll-apple-pie</t>
        </is>
      </c>
      <c r="P641" t="n">
        <v>0</v>
      </c>
      <c r="Q641" t="n">
        <v>0</v>
      </c>
      <c r="R641" t="n">
        <v>1</v>
      </c>
      <c r="S641" t="n">
        <v>0</v>
      </c>
      <c r="T641" t="n">
        <v>0</v>
      </c>
      <c r="U641" t="n">
        <v>0</v>
      </c>
      <c r="V641" t="n">
        <v>0</v>
      </c>
      <c r="W641" t="n">
        <v>0</v>
      </c>
      <c r="X641" t="n">
        <v>0</v>
      </c>
      <c r="Y641" t="n">
        <v>0</v>
      </c>
      <c r="Z641">
        <f>SUM(P641,Q641,U641,V641,X641,Y641)</f>
        <v/>
      </c>
      <c r="AA641">
        <f>SUM(R641,S641,T641,W641)</f>
        <v/>
      </c>
      <c r="AB641">
        <f>3*Z641+AA641</f>
        <v/>
      </c>
    </row>
    <row r="642">
      <c r="A642" t="inlineStr">
        <is>
          <t>Warren</t>
        </is>
      </c>
      <c r="B642" t="inlineStr">
        <is>
          <t>6a3345e5764c230a94567620</t>
        </is>
      </c>
      <c r="C642" t="inlineStr">
        <is>
          <t>Paczki Live Rosin Donut - Orange Cream Pop x Sour Tangie</t>
        </is>
      </c>
      <c r="D642" t="inlineStr">
        <is>
          <t>Paczki 1.5g Live Rosin Donut</t>
        </is>
      </c>
      <c r="E642" t="inlineStr">
        <is>
          <t>Pre-Rolls</t>
        </is>
      </c>
      <c r="F642" t="inlineStr">
        <is>
          <t>infused</t>
        </is>
      </c>
      <c r="G642" t="inlineStr">
        <is>
          <t>Hybrid</t>
        </is>
      </c>
      <c r="H642" t="inlineStr">
        <is>
          <t>1.5g</t>
        </is>
      </c>
      <c r="I642" t="inlineStr">
        <is>
          <t>20</t>
        </is>
      </c>
      <c r="J642" t="inlineStr"/>
      <c r="K642" t="inlineStr"/>
      <c r="L642" t="inlineStr">
        <is>
          <t>6a314b1fc9db7c0007e315d3</t>
        </is>
      </c>
      <c r="M642" t="inlineStr">
        <is>
          <t>Inhalable Compound Concentrate (each)</t>
        </is>
      </c>
      <c r="N642" t="inlineStr">
        <is>
          <t>Paczki 1.5g Live Rosin Donut</t>
        </is>
      </c>
      <c r="O642" t="inlineStr">
        <is>
          <t>https://shoppure.com/stores/pure-warren-rec/product/paczki-live-rosin-donut-orange-cream-pop-x-sour-tangie</t>
        </is>
      </c>
      <c r="P642" t="n">
        <v>0</v>
      </c>
      <c r="Q642" t="n">
        <v>0</v>
      </c>
      <c r="R642" t="n">
        <v>1</v>
      </c>
      <c r="S642" t="n">
        <v>0</v>
      </c>
      <c r="T642" t="n">
        <v>0</v>
      </c>
      <c r="U642" t="n">
        <v>0</v>
      </c>
      <c r="V642" t="n">
        <v>0</v>
      </c>
      <c r="W642" t="n">
        <v>0</v>
      </c>
      <c r="X642" t="n">
        <v>0</v>
      </c>
      <c r="Y642" t="n">
        <v>0</v>
      </c>
      <c r="Z642">
        <f>SUM(P642,Q642,U642,V642,X642,Y642)</f>
        <v/>
      </c>
      <c r="AA642">
        <f>SUM(R642,S642,T642,W642)</f>
        <v/>
      </c>
      <c r="AB642">
        <f>3*Z642+AA642</f>
        <v/>
      </c>
    </row>
    <row r="643">
      <c r="A643" t="inlineStr">
        <is>
          <t>Warren</t>
        </is>
      </c>
      <c r="B643" t="inlineStr">
        <is>
          <t>6a20a3fb9a47315716ad33ca</t>
        </is>
      </c>
      <c r="C643" t="inlineStr">
        <is>
          <t>Loosies Infused Preroll - Papaya Pop</t>
        </is>
      </c>
      <c r="D643" t="inlineStr">
        <is>
          <t>Loosies 1.25g Infused Pre-roll</t>
        </is>
      </c>
      <c r="E643" t="inlineStr">
        <is>
          <t>Pre-Rolls</t>
        </is>
      </c>
      <c r="F643" t="inlineStr">
        <is>
          <t>infused</t>
        </is>
      </c>
      <c r="G643" t="inlineStr">
        <is>
          <t>Indica-Hybrid</t>
        </is>
      </c>
      <c r="H643" t="inlineStr">
        <is>
          <t>1.25g</t>
        </is>
      </c>
      <c r="I643" t="inlineStr">
        <is>
          <t>2</t>
        </is>
      </c>
      <c r="J643" t="inlineStr"/>
      <c r="K643" t="inlineStr"/>
      <c r="L643" t="inlineStr">
        <is>
          <t>68ed23ec167409000738ef03</t>
        </is>
      </c>
      <c r="M643" t="inlineStr">
        <is>
          <t>Inhalable Compound Concentrate (each)</t>
        </is>
      </c>
      <c r="N643" t="inlineStr">
        <is>
          <t>Loosies 1.25g Infused Pre-roll</t>
        </is>
      </c>
      <c r="O643" t="inlineStr">
        <is>
          <t>https://shoppure.com/stores/pure-warren-rec/product/loosies-infused-preroll-papaya-pop</t>
        </is>
      </c>
      <c r="P643" t="n">
        <v>0</v>
      </c>
      <c r="Q643" t="n">
        <v>0</v>
      </c>
      <c r="R643" t="n">
        <v>1</v>
      </c>
      <c r="S643" t="n">
        <v>0</v>
      </c>
      <c r="T643" t="n">
        <v>0</v>
      </c>
      <c r="U643" t="n">
        <v>0</v>
      </c>
      <c r="V643" t="n">
        <v>0</v>
      </c>
      <c r="W643" t="n">
        <v>0</v>
      </c>
      <c r="X643" t="n">
        <v>0</v>
      </c>
      <c r="Y643" t="n">
        <v>0</v>
      </c>
      <c r="Z643">
        <f>SUM(P643,Q643,U643,V643,X643,Y643)</f>
        <v/>
      </c>
      <c r="AA643">
        <f>SUM(R643,S643,T643,W643)</f>
        <v/>
      </c>
      <c r="AB643">
        <f>3*Z643+AA643</f>
        <v/>
      </c>
    </row>
    <row r="644">
      <c r="A644" t="inlineStr">
        <is>
          <t>Warren</t>
        </is>
      </c>
      <c r="B644" t="inlineStr">
        <is>
          <t>6aaef32676989f000790cf06</t>
        </is>
      </c>
      <c r="C644" t="inlineStr">
        <is>
          <t>Bliss 28 Pack Prerolls - Kiki Runtz</t>
        </is>
      </c>
      <c r="D644" t="inlineStr">
        <is>
          <t>Bliss Farms 28 Pack Prerolls</t>
        </is>
      </c>
      <c r="E644" t="inlineStr">
        <is>
          <t>Pre-Rolls</t>
        </is>
      </c>
      <c r="F644" t="inlineStr">
        <is>
          <t>packs</t>
        </is>
      </c>
      <c r="G644" t="inlineStr">
        <is>
          <t>Hybrid</t>
        </is>
      </c>
      <c r="H644" t="inlineStr">
        <is>
          <t>1oz</t>
        </is>
      </c>
      <c r="I644" t="inlineStr">
        <is>
          <t>20</t>
        </is>
      </c>
      <c r="J644" t="inlineStr"/>
      <c r="K644" t="inlineStr"/>
      <c r="L644" t="inlineStr">
        <is>
          <t>6a9dd18293265300072c148a</t>
        </is>
      </c>
      <c r="M644" t="inlineStr">
        <is>
          <t>Pre-Rolls</t>
        </is>
      </c>
      <c r="N644" t="inlineStr">
        <is>
          <t>Bliss Farms 28 Pack Prerolls</t>
        </is>
      </c>
      <c r="O644" t="inlineStr">
        <is>
          <t>https://shoppure.com/stores/pure-warren-rec/product/bliss-28-pack-prerolls-kiki-runtz</t>
        </is>
      </c>
      <c r="P644" t="n">
        <v>0</v>
      </c>
      <c r="Q644" t="n">
        <v>0</v>
      </c>
      <c r="R644" t="n">
        <v>1</v>
      </c>
      <c r="S644" t="n">
        <v>0</v>
      </c>
      <c r="T644" t="n">
        <v>0</v>
      </c>
      <c r="U644" t="n">
        <v>0</v>
      </c>
      <c r="V644" t="n">
        <v>0</v>
      </c>
      <c r="W644" t="n">
        <v>0</v>
      </c>
      <c r="X644" t="n">
        <v>0</v>
      </c>
      <c r="Y644" t="n">
        <v>0</v>
      </c>
      <c r="Z644">
        <f>SUM(P644,Q644,U644,V644,X644,Y644)</f>
        <v/>
      </c>
      <c r="AA644">
        <f>SUM(R644,S644,T644,W644)</f>
        <v/>
      </c>
      <c r="AB644">
        <f>3*Z644+AA644</f>
        <v/>
      </c>
    </row>
    <row r="645">
      <c r="A645" t="inlineStr">
        <is>
          <t>Warren</t>
        </is>
      </c>
      <c r="B645" t="inlineStr">
        <is>
          <t>6ac90f895c2ded00238ce3c9</t>
        </is>
      </c>
      <c r="C645" t="inlineStr">
        <is>
          <t>Hyman Cannabis Handcraft Preroll - Honolulu Punch</t>
        </is>
      </c>
      <c r="D645" t="inlineStr">
        <is>
          <t>Hyman 1.2g Handcraft Prerolls</t>
        </is>
      </c>
      <c r="E645" t="inlineStr">
        <is>
          <t>Pre-Rolls</t>
        </is>
      </c>
      <c r="F645" t="inlineStr">
        <is>
          <t>singles</t>
        </is>
      </c>
      <c r="G645" t="inlineStr">
        <is>
          <t>Hybrid</t>
        </is>
      </c>
      <c r="H645" t="inlineStr">
        <is>
          <t>1.2g</t>
        </is>
      </c>
      <c r="I645" t="inlineStr">
        <is>
          <t>10</t>
        </is>
      </c>
      <c r="J645" t="inlineStr"/>
      <c r="K645" t="inlineStr"/>
      <c r="L645" t="inlineStr">
        <is>
          <t>6ac91979c8830e002388ba4b</t>
        </is>
      </c>
      <c r="M645" t="inlineStr">
        <is>
          <t>Pre-Rolls</t>
        </is>
      </c>
      <c r="N645" t="inlineStr">
        <is>
          <t>Hyman 1.2g Handcraft Prerolls</t>
        </is>
      </c>
      <c r="O645" t="inlineStr">
        <is>
          <t>https://shoppure.com/stores/pure-warren-rec/product/hyman-cannabis-handcraft-preroll-honolulu-punch</t>
        </is>
      </c>
      <c r="P645" t="n">
        <v>0</v>
      </c>
      <c r="Q645" t="n">
        <v>0</v>
      </c>
      <c r="R645" t="n">
        <v>1</v>
      </c>
      <c r="S645" t="n">
        <v>0</v>
      </c>
      <c r="T645" t="n">
        <v>0</v>
      </c>
      <c r="U645" t="n">
        <v>0</v>
      </c>
      <c r="V645" t="n">
        <v>0</v>
      </c>
      <c r="W645" t="n">
        <v>0</v>
      </c>
      <c r="X645" t="n">
        <v>0</v>
      </c>
      <c r="Y645" t="n">
        <v>0</v>
      </c>
      <c r="Z645">
        <f>SUM(P645,Q645,U645,V645,X645,Y645)</f>
        <v/>
      </c>
      <c r="AA645">
        <f>SUM(R645,S645,T645,W645)</f>
        <v/>
      </c>
      <c r="AB645">
        <f>3*Z645+AA645</f>
        <v/>
      </c>
    </row>
    <row r="646">
      <c r="A646" t="inlineStr">
        <is>
          <t>Warren</t>
        </is>
      </c>
      <c r="B646" t="inlineStr">
        <is>
          <t>6a3304da22347cb11faad3fc</t>
        </is>
      </c>
      <c r="C646" t="inlineStr">
        <is>
          <t>Simpler Daze Fire Styxx - Citrus Dreams</t>
        </is>
      </c>
      <c r="D646" t="inlineStr">
        <is>
          <t>Fire Styxx 1g Prerolls</t>
        </is>
      </c>
      <c r="E646" t="inlineStr">
        <is>
          <t>Pre-Rolls</t>
        </is>
      </c>
      <c r="F646" t="inlineStr">
        <is>
          <t>infused</t>
        </is>
      </c>
      <c r="G646" t="inlineStr">
        <is>
          <t>Hybrid</t>
        </is>
      </c>
      <c r="H646" t="inlineStr">
        <is>
          <t>1g</t>
        </is>
      </c>
      <c r="I646" t="inlineStr">
        <is>
          <t>5</t>
        </is>
      </c>
      <c r="J646" t="inlineStr"/>
      <c r="K646" t="inlineStr"/>
      <c r="L646" t="inlineStr">
        <is>
          <t>64b9f0741b8a13000743f9dd</t>
        </is>
      </c>
      <c r="M646" t="inlineStr">
        <is>
          <t>Inhalable Compound Concentrate (each)</t>
        </is>
      </c>
      <c r="N646" t="inlineStr">
        <is>
          <t>Fire Styxx 1g Prerolls</t>
        </is>
      </c>
      <c r="O646" t="inlineStr">
        <is>
          <t>https://shoppure.com/stores/pure-warren-rec/product/simpler-daze-fire-styxx-citrus-dreams</t>
        </is>
      </c>
      <c r="P646" t="n">
        <v>0</v>
      </c>
      <c r="Q646" t="n">
        <v>0</v>
      </c>
      <c r="R646" t="n">
        <v>1</v>
      </c>
      <c r="S646" t="n">
        <v>0</v>
      </c>
      <c r="T646" t="n">
        <v>0</v>
      </c>
      <c r="U646" t="n">
        <v>0</v>
      </c>
      <c r="V646" t="n">
        <v>0</v>
      </c>
      <c r="W646" t="n">
        <v>0</v>
      </c>
      <c r="X646" t="n">
        <v>0</v>
      </c>
      <c r="Y646" t="n">
        <v>0</v>
      </c>
      <c r="Z646">
        <f>SUM(P646,Q646,U646,V646,X646,Y646)</f>
        <v/>
      </c>
      <c r="AA646">
        <f>SUM(R646,S646,T646,W646)</f>
        <v/>
      </c>
      <c r="AB646">
        <f>3*Z646+AA646</f>
        <v/>
      </c>
    </row>
    <row r="647">
      <c r="A647" t="inlineStr">
        <is>
          <t>Warren</t>
        </is>
      </c>
      <c r="B647" t="inlineStr">
        <is>
          <t>6abfbf428bddce002379020e</t>
        </is>
      </c>
      <c r="C647" t="inlineStr">
        <is>
          <t>Seed Junky Preroll - Angel Food</t>
        </is>
      </c>
      <c r="D647" t="inlineStr">
        <is>
          <t>Seed Junky 1g Preroll</t>
        </is>
      </c>
      <c r="E647" t="inlineStr">
        <is>
          <t>Pre-Rolls</t>
        </is>
      </c>
      <c r="F647" t="inlineStr">
        <is>
          <t>singles</t>
        </is>
      </c>
      <c r="G647" t="inlineStr">
        <is>
          <t>Hybrid</t>
        </is>
      </c>
      <c r="H647" t="inlineStr">
        <is>
          <t>1g</t>
        </is>
      </c>
      <c r="I647" t="inlineStr">
        <is>
          <t>9</t>
        </is>
      </c>
      <c r="J647" t="inlineStr"/>
      <c r="K647" t="inlineStr"/>
      <c r="L647" t="inlineStr">
        <is>
          <t>6abfc2cb69950100235d0a78</t>
        </is>
      </c>
      <c r="M647" t="inlineStr">
        <is>
          <t>Pre-Rolls</t>
        </is>
      </c>
      <c r="N647" t="inlineStr">
        <is>
          <t>Seed Junky 1g Preroll</t>
        </is>
      </c>
      <c r="O647" t="inlineStr">
        <is>
          <t>https://shoppure.com/stores/pure-warren-rec/product/seed-junky-preroll-angel-food</t>
        </is>
      </c>
      <c r="P647" t="n">
        <v>0</v>
      </c>
      <c r="Q647" t="n">
        <v>0</v>
      </c>
      <c r="R647" t="n">
        <v>1</v>
      </c>
      <c r="S647" t="n">
        <v>0</v>
      </c>
      <c r="T647" t="n">
        <v>0</v>
      </c>
      <c r="U647" t="n">
        <v>0</v>
      </c>
      <c r="V647" t="n">
        <v>0</v>
      </c>
      <c r="W647" t="n">
        <v>0</v>
      </c>
      <c r="X647" t="n">
        <v>0</v>
      </c>
      <c r="Y647" t="n">
        <v>0</v>
      </c>
      <c r="Z647">
        <f>SUM(P647,Q647,U647,V647,X647,Y647)</f>
        <v/>
      </c>
      <c r="AA647">
        <f>SUM(R647,S647,T647,W647)</f>
        <v/>
      </c>
      <c r="AB647">
        <f>3*Z647+AA647</f>
        <v/>
      </c>
    </row>
    <row r="648">
      <c r="A648" t="inlineStr">
        <is>
          <t>Warren</t>
        </is>
      </c>
      <c r="B648" t="inlineStr">
        <is>
          <t>6abefe70130fe400234b1b34</t>
        </is>
      </c>
      <c r="C648" t="inlineStr">
        <is>
          <t>IKHCO Rosin Infused 3 Pack Prerolls - Lobster Lagoon</t>
        </is>
      </c>
      <c r="D648" t="inlineStr">
        <is>
          <t>IKHCO Rosin Infused 3 Pack Prerolls</t>
        </is>
      </c>
      <c r="E648" t="inlineStr">
        <is>
          <t>Pre-Rolls</t>
        </is>
      </c>
      <c r="F648" t="inlineStr">
        <is>
          <t>infused-pre-roll-packs</t>
        </is>
      </c>
      <c r="G648" t="inlineStr">
        <is>
          <t>Hybrid</t>
        </is>
      </c>
      <c r="H648" t="inlineStr">
        <is>
          <t>1.5g</t>
        </is>
      </c>
      <c r="I648" t="inlineStr">
        <is>
          <t>18</t>
        </is>
      </c>
      <c r="J648" t="inlineStr"/>
      <c r="K648" t="inlineStr"/>
      <c r="L648" t="inlineStr">
        <is>
          <t>6abf0bff4e344f00235927d6</t>
        </is>
      </c>
      <c r="M648" t="inlineStr">
        <is>
          <t>Inhalable Compound Concentrate (each)</t>
        </is>
      </c>
      <c r="N648" t="inlineStr">
        <is>
          <t>IKHCO Rosin Infused 3 Pack Prerolls</t>
        </is>
      </c>
      <c r="O648" t="inlineStr">
        <is>
          <t>https://shoppure.com/stores/pure-warren-rec/product/ikhco-rosin-infused-3-pack-prerolls-lobster-lagoon</t>
        </is>
      </c>
      <c r="P648" t="n">
        <v>0</v>
      </c>
      <c r="Q648" t="n">
        <v>0</v>
      </c>
      <c r="R648" t="n">
        <v>1</v>
      </c>
      <c r="S648" t="n">
        <v>0</v>
      </c>
      <c r="T648" t="n">
        <v>0</v>
      </c>
      <c r="U648" t="n">
        <v>0</v>
      </c>
      <c r="V648" t="n">
        <v>0</v>
      </c>
      <c r="W648" t="n">
        <v>0</v>
      </c>
      <c r="X648" t="n">
        <v>0</v>
      </c>
      <c r="Y648" t="n">
        <v>0</v>
      </c>
      <c r="Z648">
        <f>SUM(P648,Q648,U648,V648,X648,Y648)</f>
        <v/>
      </c>
      <c r="AA648">
        <f>SUM(R648,S648,T648,W648)</f>
        <v/>
      </c>
      <c r="AB648">
        <f>3*Z648+AA648</f>
        <v/>
      </c>
    </row>
    <row r="649">
      <c r="A649" t="inlineStr">
        <is>
          <t>Warren</t>
        </is>
      </c>
      <c r="B649" t="inlineStr">
        <is>
          <t>6a20a3fb9a47315716ad3516</t>
        </is>
      </c>
      <c r="C649" t="inlineStr">
        <is>
          <t>Swisher Infused Blunt - Blueberry Pie</t>
        </is>
      </c>
      <c r="D649" t="inlineStr">
        <is>
          <t>Swisher 1.5g Infused Blunt</t>
        </is>
      </c>
      <c r="E649" t="inlineStr">
        <is>
          <t>Pre-Rolls</t>
        </is>
      </c>
      <c r="F649" t="inlineStr">
        <is>
          <t>infused</t>
        </is>
      </c>
      <c r="G649" t="inlineStr">
        <is>
          <t>Indica-Hybrid</t>
        </is>
      </c>
      <c r="H649" t="inlineStr">
        <is>
          <t>1.5g</t>
        </is>
      </c>
      <c r="I649" t="inlineStr">
        <is>
          <t>8</t>
        </is>
      </c>
      <c r="J649" t="inlineStr"/>
      <c r="K649" t="inlineStr"/>
      <c r="L649" t="inlineStr">
        <is>
          <t>69e3b9f2ba54ac00072f8c2e</t>
        </is>
      </c>
      <c r="M649" t="inlineStr">
        <is>
          <t>Inhalable Compound Concentrate (each)</t>
        </is>
      </c>
      <c r="N649" t="inlineStr">
        <is>
          <t>Swisher 1.5g Infused Blunt</t>
        </is>
      </c>
      <c r="O649" t="inlineStr">
        <is>
          <t>https://shoppure.com/stores/pure-warren-rec/product/swisher-infused-blunt-blueberry-pie</t>
        </is>
      </c>
      <c r="P649" t="n">
        <v>0</v>
      </c>
      <c r="Q649" t="n">
        <v>0</v>
      </c>
      <c r="R649" t="n">
        <v>1</v>
      </c>
      <c r="S649" t="n">
        <v>0</v>
      </c>
      <c r="T649" t="n">
        <v>0</v>
      </c>
      <c r="U649" t="n">
        <v>0</v>
      </c>
      <c r="V649" t="n">
        <v>0</v>
      </c>
      <c r="W649" t="n">
        <v>0</v>
      </c>
      <c r="X649" t="n">
        <v>0</v>
      </c>
      <c r="Y649" t="n">
        <v>0</v>
      </c>
      <c r="Z649">
        <f>SUM(P649,Q649,U649,V649,X649,Y649)</f>
        <v/>
      </c>
      <c r="AA649">
        <f>SUM(R649,S649,T649,W649)</f>
        <v/>
      </c>
      <c r="AB649">
        <f>3*Z649+AA649</f>
        <v/>
      </c>
    </row>
    <row r="650">
      <c r="A650" t="inlineStr">
        <is>
          <t>Warren</t>
        </is>
      </c>
      <c r="B650" t="inlineStr">
        <is>
          <t>6abefe70130fe400234b1b35</t>
        </is>
      </c>
      <c r="C650" t="inlineStr">
        <is>
          <t>IKHCO Rosin Infused 3 Pack Prerolls - Oishii Street Candy</t>
        </is>
      </c>
      <c r="D650" t="inlineStr">
        <is>
          <t>IKHCO Rosin Infused 3 Pack Prerolls</t>
        </is>
      </c>
      <c r="E650" t="inlineStr">
        <is>
          <t>Pre-Rolls</t>
        </is>
      </c>
      <c r="F650" t="inlineStr">
        <is>
          <t>infused-pre-roll-packs</t>
        </is>
      </c>
      <c r="G650" t="inlineStr">
        <is>
          <t>Hybrid</t>
        </is>
      </c>
      <c r="H650" t="inlineStr">
        <is>
          <t>1.5g</t>
        </is>
      </c>
      <c r="I650" t="inlineStr">
        <is>
          <t>18</t>
        </is>
      </c>
      <c r="J650" t="inlineStr"/>
      <c r="K650" t="inlineStr"/>
      <c r="L650" t="inlineStr">
        <is>
          <t>6abf0bff4e344f00235927f2</t>
        </is>
      </c>
      <c r="M650" t="inlineStr">
        <is>
          <t>Inhalable Compound Concentrate (each)</t>
        </is>
      </c>
      <c r="N650" t="inlineStr">
        <is>
          <t>IKHCO Rosin Infused 3 Pack Prerolls</t>
        </is>
      </c>
      <c r="O650" t="inlineStr">
        <is>
          <t>https://shoppure.com/stores/pure-warren-rec/product/ikhco-rosin-infused-3-pack-prerolls-oishii-street-candy</t>
        </is>
      </c>
      <c r="P650" t="n">
        <v>0</v>
      </c>
      <c r="Q650" t="n">
        <v>0</v>
      </c>
      <c r="R650" t="n">
        <v>1</v>
      </c>
      <c r="S650" t="n">
        <v>0</v>
      </c>
      <c r="T650" t="n">
        <v>0</v>
      </c>
      <c r="U650" t="n">
        <v>0</v>
      </c>
      <c r="V650" t="n">
        <v>0</v>
      </c>
      <c r="W650" t="n">
        <v>0</v>
      </c>
      <c r="X650" t="n">
        <v>0</v>
      </c>
      <c r="Y650" t="n">
        <v>0</v>
      </c>
      <c r="Z650">
        <f>SUM(P650,Q650,U650,V650,X650,Y650)</f>
        <v/>
      </c>
      <c r="AA650">
        <f>SUM(R650,S650,T650,W650)</f>
        <v/>
      </c>
      <c r="AB650">
        <f>3*Z650+AA650</f>
        <v/>
      </c>
    </row>
    <row r="651">
      <c r="A651" t="inlineStr">
        <is>
          <t>Warren</t>
        </is>
      </c>
      <c r="B651" t="inlineStr">
        <is>
          <t>6a919cadb751321356df913d</t>
        </is>
      </c>
      <c r="C651" t="inlineStr">
        <is>
          <t>Cali Blaze Tarantula - Baja Blaze</t>
        </is>
      </c>
      <c r="D651" t="inlineStr">
        <is>
          <t>Cali-Blaze</t>
        </is>
      </c>
      <c r="E651" t="inlineStr">
        <is>
          <t>Pre-Rolls</t>
        </is>
      </c>
      <c r="F651" t="inlineStr">
        <is>
          <t>infused</t>
        </is>
      </c>
      <c r="G651" t="inlineStr">
        <is>
          <t>Hybrid</t>
        </is>
      </c>
      <c r="H651" t="inlineStr">
        <is>
          <t>1g</t>
        </is>
      </c>
      <c r="I651" t="inlineStr">
        <is>
          <t>5</t>
        </is>
      </c>
      <c r="J651" t="inlineStr"/>
      <c r="K651" t="inlineStr"/>
      <c r="L651" t="inlineStr">
        <is>
          <t>68e00b540b4afa000767bb12</t>
        </is>
      </c>
      <c r="M651" t="inlineStr">
        <is>
          <t>Inhalable Compound Concentrate (each)</t>
        </is>
      </c>
      <c r="N651" t="inlineStr">
        <is>
          <t>Cali Blaze Tarantula</t>
        </is>
      </c>
      <c r="O651" t="inlineStr">
        <is>
          <t>https://shoppure.com/stores/pure-warren-rec/product/cali-blaze-tarantula-baja-blaze-96134</t>
        </is>
      </c>
      <c r="P651" t="n">
        <v>0</v>
      </c>
      <c r="Q651" t="n">
        <v>0</v>
      </c>
      <c r="R651" t="n">
        <v>0</v>
      </c>
      <c r="S651" t="n">
        <v>0</v>
      </c>
      <c r="T651" t="n">
        <v>0</v>
      </c>
      <c r="U651" t="n">
        <v>0</v>
      </c>
      <c r="V651" t="n">
        <v>0</v>
      </c>
      <c r="W651" t="n">
        <v>0</v>
      </c>
      <c r="X651" t="n">
        <v>0</v>
      </c>
      <c r="Y651" t="n">
        <v>0</v>
      </c>
      <c r="Z651">
        <f>SUM(P651,Q651,U651,V651,X651,Y651)</f>
        <v/>
      </c>
      <c r="AA651">
        <f>SUM(R651,S651,T651,W651)</f>
        <v/>
      </c>
      <c r="AB651">
        <f>3*Z651+AA651</f>
        <v/>
      </c>
    </row>
    <row r="652">
      <c r="A652" t="inlineStr">
        <is>
          <t>Warren</t>
        </is>
      </c>
      <c r="B652" t="inlineStr">
        <is>
          <t>6aad507214f03d0007e761a1</t>
        </is>
      </c>
      <c r="C652" t="inlineStr">
        <is>
          <t>Monarch Preroll - Cherry Chipz</t>
        </is>
      </c>
      <c r="D652" t="inlineStr">
        <is>
          <t>Monarch 1g Preroll</t>
        </is>
      </c>
      <c r="E652" t="inlineStr">
        <is>
          <t>Pre-Rolls</t>
        </is>
      </c>
      <c r="F652" t="inlineStr">
        <is>
          <t>singles</t>
        </is>
      </c>
      <c r="G652" t="inlineStr">
        <is>
          <t>Indica-Hybrid</t>
        </is>
      </c>
      <c r="H652" t="inlineStr">
        <is>
          <t>1g</t>
        </is>
      </c>
      <c r="I652" t="inlineStr">
        <is>
          <t>1</t>
        </is>
      </c>
      <c r="J652" t="inlineStr"/>
      <c r="K652" t="inlineStr"/>
      <c r="L652" t="inlineStr">
        <is>
          <t>6a7a13f79b339d0007a636dd</t>
        </is>
      </c>
      <c r="M652" t="inlineStr">
        <is>
          <t>Pre-Rolls</t>
        </is>
      </c>
      <c r="N652" t="inlineStr">
        <is>
          <t>Monarch 1g Preroll</t>
        </is>
      </c>
      <c r="O652" t="inlineStr">
        <is>
          <t>https://shoppure.com/stores/pure-warren-rec/product/monarch-preroll-cherry-chipz</t>
        </is>
      </c>
      <c r="P652" t="n">
        <v>0</v>
      </c>
      <c r="Q652" t="n">
        <v>0</v>
      </c>
      <c r="R652" t="n">
        <v>1</v>
      </c>
      <c r="S652" t="n">
        <v>0</v>
      </c>
      <c r="T652" t="n">
        <v>0</v>
      </c>
      <c r="U652" t="n">
        <v>0</v>
      </c>
      <c r="V652" t="n">
        <v>0</v>
      </c>
      <c r="W652" t="n">
        <v>0</v>
      </c>
      <c r="X652" t="n">
        <v>0</v>
      </c>
      <c r="Y652" t="n">
        <v>0</v>
      </c>
      <c r="Z652">
        <f>SUM(P652,Q652,U652,V652,X652,Y652)</f>
        <v/>
      </c>
      <c r="AA652">
        <f>SUM(R652,S652,T652,W652)</f>
        <v/>
      </c>
      <c r="AB652">
        <f>3*Z652+AA652</f>
        <v/>
      </c>
    </row>
    <row r="653">
      <c r="A653" t="inlineStr">
        <is>
          <t>Warren</t>
        </is>
      </c>
      <c r="B653" t="inlineStr">
        <is>
          <t>6a20a3fb9a47315716ad3658</t>
        </is>
      </c>
      <c r="C653" t="inlineStr">
        <is>
          <t>Jeeter Quad Infused Preroll - Mimosa</t>
        </is>
      </c>
      <c r="D653" t="inlineStr">
        <is>
          <t>Jeeter 1g Prerolls</t>
        </is>
      </c>
      <c r="E653" t="inlineStr">
        <is>
          <t>Pre-Rolls</t>
        </is>
      </c>
      <c r="F653" t="inlineStr">
        <is>
          <t>infused</t>
        </is>
      </c>
      <c r="G653" t="inlineStr">
        <is>
          <t>Sativa</t>
        </is>
      </c>
      <c r="H653" t="inlineStr">
        <is>
          <t>1g</t>
        </is>
      </c>
      <c r="I653" t="inlineStr">
        <is>
          <t>13</t>
        </is>
      </c>
      <c r="J653" t="inlineStr"/>
      <c r="K653" t="inlineStr"/>
      <c r="L653" t="inlineStr">
        <is>
          <t>67f03eb58f0e9f000727de81</t>
        </is>
      </c>
      <c r="M653" t="inlineStr">
        <is>
          <t>Infused Pre-Rolls</t>
        </is>
      </c>
      <c r="N653" t="inlineStr">
        <is>
          <t>Jeeter 1g Prerolls</t>
        </is>
      </c>
      <c r="O653" t="inlineStr">
        <is>
          <t>https://shoppure.com/stores/pure-warren-rec/product/jeeter-quad-infused-preroll-mimosa</t>
        </is>
      </c>
      <c r="P653" t="n">
        <v>0</v>
      </c>
      <c r="Q653" t="n">
        <v>0</v>
      </c>
      <c r="R653" t="n">
        <v>1</v>
      </c>
      <c r="S653" t="n">
        <v>0</v>
      </c>
      <c r="T653" t="n">
        <v>0</v>
      </c>
      <c r="U653" t="n">
        <v>0</v>
      </c>
      <c r="V653" t="n">
        <v>0</v>
      </c>
      <c r="W653" t="n">
        <v>0</v>
      </c>
      <c r="X653" t="n">
        <v>0</v>
      </c>
      <c r="Y653" t="n">
        <v>0</v>
      </c>
      <c r="Z653">
        <f>SUM(P653,Q653,U653,V653,X653,Y653)</f>
        <v/>
      </c>
      <c r="AA653">
        <f>SUM(R653,S653,T653,W653)</f>
        <v/>
      </c>
      <c r="AB653">
        <f>3*Z653+AA653</f>
        <v/>
      </c>
    </row>
    <row r="654">
      <c r="A654" t="inlineStr">
        <is>
          <t>Warren</t>
        </is>
      </c>
      <c r="B654" t="inlineStr">
        <is>
          <t>6a85b33ba803372cf64326d3</t>
        </is>
      </c>
      <c r="C654" t="inlineStr">
        <is>
          <t>Monopoly Melts X GT X Gans - Handroll 3 Pack Donuts - Pink Panther X Banana Pop Rocks</t>
        </is>
      </c>
      <c r="D654" t="inlineStr">
        <is>
          <t>Monopoly Melts 2g Handroll Donut</t>
        </is>
      </c>
      <c r="E654" t="inlineStr">
        <is>
          <t>Pre-Rolls</t>
        </is>
      </c>
      <c r="F654" t="inlineStr">
        <is>
          <t>infused-pre-roll-packs</t>
        </is>
      </c>
      <c r="G654" t="inlineStr">
        <is>
          <t>Hybrid</t>
        </is>
      </c>
      <c r="H654" t="inlineStr">
        <is>
          <t>6.0g</t>
        </is>
      </c>
      <c r="I654" t="inlineStr">
        <is>
          <t>100</t>
        </is>
      </c>
      <c r="J654" t="inlineStr"/>
      <c r="K654" t="inlineStr"/>
      <c r="L654" t="inlineStr">
        <is>
          <t>6a85c1c1342d550007bfdf45</t>
        </is>
      </c>
      <c r="M654" t="inlineStr">
        <is>
          <t>Inhalable Compound Concentrate (each)</t>
        </is>
      </c>
      <c r="N654" t="inlineStr">
        <is>
          <t>Monopoly Melts 2g Handroll Donut</t>
        </is>
      </c>
      <c r="O654" t="inlineStr">
        <is>
          <t>https://shoppure.com/stores/pure-warren-rec/product/monopoly-melts-x-gt-x-gans-handroll-3-pack-donuts-pink-panther-x-banana-pop-rocks</t>
        </is>
      </c>
      <c r="P654" t="n">
        <v>0</v>
      </c>
      <c r="Q654" t="n">
        <v>0</v>
      </c>
      <c r="R654" t="n">
        <v>1</v>
      </c>
      <c r="S654" t="n">
        <v>0</v>
      </c>
      <c r="T654" t="n">
        <v>0</v>
      </c>
      <c r="U654" t="n">
        <v>0</v>
      </c>
      <c r="V654" t="n">
        <v>0</v>
      </c>
      <c r="W654" t="n">
        <v>0</v>
      </c>
      <c r="X654" t="n">
        <v>0</v>
      </c>
      <c r="Y654" t="n">
        <v>0</v>
      </c>
      <c r="Z654">
        <f>SUM(P654,Q654,U654,V654,X654,Y654)</f>
        <v/>
      </c>
      <c r="AA654">
        <f>SUM(R654,S654,T654,W654)</f>
        <v/>
      </c>
      <c r="AB654">
        <f>3*Z654+AA654</f>
        <v/>
      </c>
    </row>
    <row r="655">
      <c r="A655" t="inlineStr">
        <is>
          <t>Warren</t>
        </is>
      </c>
      <c r="B655" t="inlineStr">
        <is>
          <t>6a20a3fb9a47315716ad3327</t>
        </is>
      </c>
      <c r="C655" t="inlineStr">
        <is>
          <t>Biscotti (I)</t>
        </is>
      </c>
      <c r="D655" t="inlineStr">
        <is>
          <t>Stiiizy 1g Prerolls</t>
        </is>
      </c>
      <c r="E655" t="inlineStr">
        <is>
          <t>Pre-Rolls</t>
        </is>
      </c>
      <c r="F655" t="inlineStr">
        <is>
          <t>infused</t>
        </is>
      </c>
      <c r="G655" t="inlineStr">
        <is>
          <t>Indica</t>
        </is>
      </c>
      <c r="H655" t="inlineStr">
        <is>
          <t>1g</t>
        </is>
      </c>
      <c r="I655" t="inlineStr">
        <is>
          <t>11</t>
        </is>
      </c>
      <c r="J655" t="inlineStr"/>
      <c r="K655" t="inlineStr"/>
      <c r="L655" t="inlineStr">
        <is>
          <t>64d818c8807311000707144a</t>
        </is>
      </c>
      <c r="M655" t="inlineStr">
        <is>
          <t>Inhalable Compound Concentrate (each)</t>
        </is>
      </c>
      <c r="N655" t="inlineStr">
        <is>
          <t>Stiiizy 1g Prerolls</t>
        </is>
      </c>
      <c r="O655" t="inlineStr">
        <is>
          <t>https://shoppure.com/stores/pure-warren-rec/product/biscotti-i</t>
        </is>
      </c>
      <c r="P655" t="n">
        <v>0</v>
      </c>
      <c r="Q655" t="n">
        <v>0</v>
      </c>
      <c r="R655" t="n">
        <v>1</v>
      </c>
      <c r="S655" t="n">
        <v>0</v>
      </c>
      <c r="T655" t="n">
        <v>1</v>
      </c>
      <c r="U655" t="n">
        <v>0</v>
      </c>
      <c r="V655" t="n">
        <v>0</v>
      </c>
      <c r="W655" t="n">
        <v>0</v>
      </c>
      <c r="X655" t="n">
        <v>0</v>
      </c>
      <c r="Y655" t="n">
        <v>0</v>
      </c>
      <c r="Z655">
        <f>SUM(P655,Q655,U655,V655,X655,Y655)</f>
        <v/>
      </c>
      <c r="AA655">
        <f>SUM(R655,S655,T655,W655)</f>
        <v/>
      </c>
      <c r="AB655">
        <f>3*Z655+AA655</f>
        <v/>
      </c>
    </row>
    <row r="656">
      <c r="A656" t="inlineStr">
        <is>
          <t>Warren</t>
        </is>
      </c>
      <c r="B656" t="inlineStr">
        <is>
          <t>6a907774ace31ca13b2f305e</t>
        </is>
      </c>
      <c r="C656" t="inlineStr">
        <is>
          <t>Bonfire Infused Preroll - Hybrid - Kiwi Guava</t>
        </is>
      </c>
      <c r="D656" t="inlineStr">
        <is>
          <t>Bonfire Infused Prerolls</t>
        </is>
      </c>
      <c r="E656" t="inlineStr">
        <is>
          <t>Pre-Rolls</t>
        </is>
      </c>
      <c r="F656" t="inlineStr">
        <is>
          <t>infused</t>
        </is>
      </c>
      <c r="G656" t="inlineStr">
        <is>
          <t>Hybrid</t>
        </is>
      </c>
      <c r="H656" t="inlineStr">
        <is>
          <t>1g</t>
        </is>
      </c>
      <c r="I656" t="inlineStr">
        <is>
          <t>4</t>
        </is>
      </c>
      <c r="J656" t="inlineStr"/>
      <c r="K656" t="inlineStr"/>
      <c r="L656" t="inlineStr">
        <is>
          <t>6a3c40f601e2e60007819e8b</t>
        </is>
      </c>
      <c r="M656" t="inlineStr">
        <is>
          <t>Inhalable Compound Concentrate (each)</t>
        </is>
      </c>
      <c r="N656" t="inlineStr">
        <is>
          <t>Bonfire Infused Prerolls</t>
        </is>
      </c>
      <c r="O656" t="inlineStr">
        <is>
          <t>https://shoppure.com/stores/pure-warren-rec/product/bonfire-infused-preroll-hybrid-kiwi-guava</t>
        </is>
      </c>
      <c r="P656" t="n">
        <v>0</v>
      </c>
      <c r="Q656" t="n">
        <v>0</v>
      </c>
      <c r="R656" t="n">
        <v>1</v>
      </c>
      <c r="S656" t="n">
        <v>0</v>
      </c>
      <c r="T656" t="n">
        <v>1</v>
      </c>
      <c r="U656" t="n">
        <v>0</v>
      </c>
      <c r="V656" t="n">
        <v>0</v>
      </c>
      <c r="W656" t="n">
        <v>0</v>
      </c>
      <c r="X656" t="n">
        <v>0</v>
      </c>
      <c r="Y656" t="n">
        <v>0</v>
      </c>
      <c r="Z656">
        <f>SUM(P656,Q656,U656,V656,X656,Y656)</f>
        <v/>
      </c>
      <c r="AA656">
        <f>SUM(R656,S656,T656,W656)</f>
        <v/>
      </c>
      <c r="AB656">
        <f>3*Z656+AA656</f>
        <v/>
      </c>
    </row>
    <row r="657">
      <c r="A657" t="inlineStr">
        <is>
          <t>Warren</t>
        </is>
      </c>
      <c r="B657" t="inlineStr">
        <is>
          <t>6a30a4872dd2845a73245708</t>
        </is>
      </c>
      <c r="C657" t="inlineStr">
        <is>
          <t>Breeze PRO Disposable Vape - Berry Burst</t>
        </is>
      </c>
      <c r="D657" t="inlineStr">
        <is>
          <t>Breeze Canna PRO 2g</t>
        </is>
      </c>
      <c r="E657" t="inlineStr">
        <is>
          <t>Vaporizers</t>
        </is>
      </c>
      <c r="F657" t="inlineStr">
        <is>
          <t>disposables</t>
        </is>
      </c>
      <c r="G657" t="inlineStr">
        <is>
          <t>Hybrid</t>
        </is>
      </c>
      <c r="H657" t="inlineStr">
        <is>
          <t>2g</t>
        </is>
      </c>
      <c r="I657" t="inlineStr">
        <is>
          <t>19</t>
        </is>
      </c>
      <c r="J657" t="inlineStr"/>
      <c r="K657" t="inlineStr"/>
      <c r="L657" t="inlineStr">
        <is>
          <t>6a30916af1624d000730705b</t>
        </is>
      </c>
      <c r="M657" t="inlineStr">
        <is>
          <t>Vape Cart</t>
        </is>
      </c>
      <c r="N657" t="inlineStr">
        <is>
          <t>Breeze Canna PRO 2g</t>
        </is>
      </c>
      <c r="O657" t="inlineStr">
        <is>
          <t>https://shoppure.com/stores/pure-warren-rec/product/breeze-pro-disposable-vape-berry-burst</t>
        </is>
      </c>
      <c r="P657" t="n">
        <v>0</v>
      </c>
      <c r="Q657" t="n">
        <v>0</v>
      </c>
      <c r="R657" t="n">
        <v>1</v>
      </c>
      <c r="S657" t="n">
        <v>0</v>
      </c>
      <c r="T657" t="n">
        <v>0</v>
      </c>
      <c r="U657" t="n">
        <v>0</v>
      </c>
      <c r="V657" t="n">
        <v>0</v>
      </c>
      <c r="W657" t="n">
        <v>0</v>
      </c>
      <c r="X657" t="n">
        <v>0</v>
      </c>
      <c r="Y657" t="n">
        <v>0</v>
      </c>
      <c r="Z657">
        <f>SUM(P657,Q657,U657,V657,X657,Y657)</f>
        <v/>
      </c>
      <c r="AA657">
        <f>SUM(R657,S657,T657,W657)</f>
        <v/>
      </c>
      <c r="AB657">
        <f>3*Z657+AA657</f>
        <v/>
      </c>
    </row>
    <row r="658">
      <c r="A658" t="inlineStr">
        <is>
          <t>Warren</t>
        </is>
      </c>
      <c r="B658" t="inlineStr">
        <is>
          <t>6a20a3fb9a47315716ad3612</t>
        </is>
      </c>
      <c r="C658" t="inlineStr">
        <is>
          <t>Crude Boys Cart - Indica - Wedding Cake</t>
        </is>
      </c>
      <c r="D658" t="inlineStr">
        <is>
          <t>Crude Boys 1g Cart</t>
        </is>
      </c>
      <c r="E658" t="inlineStr">
        <is>
          <t>Vaporizers</t>
        </is>
      </c>
      <c r="F658" t="inlineStr">
        <is>
          <t>cartridges</t>
        </is>
      </c>
      <c r="G658" t="inlineStr">
        <is>
          <t>Indica</t>
        </is>
      </c>
      <c r="H658" t="inlineStr">
        <is>
          <t>1g</t>
        </is>
      </c>
      <c r="I658" t="inlineStr">
        <is>
          <t>4.79</t>
        </is>
      </c>
      <c r="J658" t="inlineStr"/>
      <c r="K658" t="inlineStr"/>
      <c r="L658" t="inlineStr">
        <is>
          <t>65388e93e39ee40007ad1088</t>
        </is>
      </c>
      <c r="M658" t="inlineStr">
        <is>
          <t>Vape Cart</t>
        </is>
      </c>
      <c r="N658" t="inlineStr">
        <is>
          <t>Crude Boys 1g Cart</t>
        </is>
      </c>
      <c r="O658" t="inlineStr">
        <is>
          <t>https://shoppure.com/stores/pure-warren-rec/product/crude-boys-cart-indica-wedding-cake</t>
        </is>
      </c>
      <c r="P658" t="n">
        <v>0</v>
      </c>
      <c r="Q658" t="n">
        <v>0</v>
      </c>
      <c r="R658" t="n">
        <v>1</v>
      </c>
      <c r="S658" t="n">
        <v>0</v>
      </c>
      <c r="T658" t="n">
        <v>1</v>
      </c>
      <c r="U658" t="n">
        <v>0</v>
      </c>
      <c r="V658" t="n">
        <v>0</v>
      </c>
      <c r="W658" t="n">
        <v>0</v>
      </c>
      <c r="X658" t="n">
        <v>0</v>
      </c>
      <c r="Y658" t="n">
        <v>0</v>
      </c>
      <c r="Z658">
        <f>SUM(P658,Q658,U658,V658,X658,Y658)</f>
        <v/>
      </c>
      <c r="AA658">
        <f>SUM(R658,S658,T658,W658)</f>
        <v/>
      </c>
      <c r="AB658">
        <f>3*Z658+AA658</f>
        <v/>
      </c>
    </row>
    <row r="659">
      <c r="A659" t="inlineStr">
        <is>
          <t>Warren</t>
        </is>
      </c>
      <c r="B659" t="inlineStr">
        <is>
          <t>6a1f0c03cd1ef7f9d60c162a</t>
        </is>
      </c>
      <c r="C659" t="inlineStr">
        <is>
          <t>Geeked by MKX Disposable - Blue Afgoo</t>
        </is>
      </c>
      <c r="D659" t="inlineStr">
        <is>
          <t>MKX 3g Dispo</t>
        </is>
      </c>
      <c r="E659" t="inlineStr">
        <is>
          <t>Vaporizers</t>
        </is>
      </c>
      <c r="F659" t="inlineStr">
        <is>
          <t>disposables</t>
        </is>
      </c>
      <c r="G659" t="inlineStr">
        <is>
          <t>Indica</t>
        </is>
      </c>
      <c r="H659" t="inlineStr">
        <is>
          <t>3g</t>
        </is>
      </c>
      <c r="I659" t="inlineStr">
        <is>
          <t>30</t>
        </is>
      </c>
      <c r="J659" t="inlineStr"/>
      <c r="K659" t="inlineStr"/>
      <c r="L659" t="inlineStr">
        <is>
          <t>67dc928319ec9f0007b61d30</t>
        </is>
      </c>
      <c r="M659" t="inlineStr">
        <is>
          <t>Vape Cart</t>
        </is>
      </c>
      <c r="N659" t="inlineStr">
        <is>
          <t>MKX 3g Dispo</t>
        </is>
      </c>
      <c r="O659" t="inlineStr">
        <is>
          <t>https://shoppure.com/stores/pure-warren-rec/product/geeked-by-mkx-disposable-blue-afgoo</t>
        </is>
      </c>
      <c r="P659" t="n">
        <v>0</v>
      </c>
      <c r="Q659" t="n">
        <v>0</v>
      </c>
      <c r="R659" t="n">
        <v>1</v>
      </c>
      <c r="S659" t="n">
        <v>0</v>
      </c>
      <c r="T659" t="n">
        <v>0</v>
      </c>
      <c r="U659" t="n">
        <v>0</v>
      </c>
      <c r="V659" t="n">
        <v>0</v>
      </c>
      <c r="W659" t="n">
        <v>0</v>
      </c>
      <c r="X659" t="n">
        <v>0</v>
      </c>
      <c r="Y659" t="n">
        <v>0</v>
      </c>
      <c r="Z659">
        <f>SUM(P659,Q659,U659,V659,X659,Y659)</f>
        <v/>
      </c>
      <c r="AA659">
        <f>SUM(R659,S659,T659,W659)</f>
        <v/>
      </c>
      <c r="AB659">
        <f>3*Z659+AA659</f>
        <v/>
      </c>
    </row>
    <row r="660">
      <c r="A660" t="inlineStr">
        <is>
          <t>Warren</t>
        </is>
      </c>
      <c r="B660" t="inlineStr">
        <is>
          <t>6a20a3fb9a47315716ad361c</t>
        </is>
      </c>
      <c r="C660" t="inlineStr">
        <is>
          <t>Crude Boys Cart - Sativa - Maui Wowie</t>
        </is>
      </c>
      <c r="D660" t="inlineStr">
        <is>
          <t>Crude Boys 1g Cart</t>
        </is>
      </c>
      <c r="E660" t="inlineStr">
        <is>
          <t>Vaporizers</t>
        </is>
      </c>
      <c r="F660" t="inlineStr">
        <is>
          <t>cartridges</t>
        </is>
      </c>
      <c r="G660" t="inlineStr">
        <is>
          <t>Sativa</t>
        </is>
      </c>
      <c r="H660" t="inlineStr">
        <is>
          <t>1g</t>
        </is>
      </c>
      <c r="I660" t="inlineStr">
        <is>
          <t>4.79</t>
        </is>
      </c>
      <c r="J660" t="inlineStr"/>
      <c r="K660" t="inlineStr"/>
      <c r="L660" t="inlineStr">
        <is>
          <t>64a8243801735b0007438de9</t>
        </is>
      </c>
      <c r="M660" t="inlineStr">
        <is>
          <t>Vape Cart</t>
        </is>
      </c>
      <c r="N660" t="inlineStr">
        <is>
          <t>Crude Boys 1g Cart</t>
        </is>
      </c>
      <c r="O660" t="inlineStr">
        <is>
          <t>https://shoppure.com/stores/pure-warren-rec/product/crude-boys-cart-sativa-maui-wowie</t>
        </is>
      </c>
      <c r="P660" t="n">
        <v>0</v>
      </c>
      <c r="Q660" t="n">
        <v>0</v>
      </c>
      <c r="R660" t="n">
        <v>1</v>
      </c>
      <c r="S660" t="n">
        <v>0</v>
      </c>
      <c r="T660" t="n">
        <v>1</v>
      </c>
      <c r="U660" t="n">
        <v>0</v>
      </c>
      <c r="V660" t="n">
        <v>0</v>
      </c>
      <c r="W660" t="n">
        <v>0</v>
      </c>
      <c r="X660" t="n">
        <v>0</v>
      </c>
      <c r="Y660" t="n">
        <v>0</v>
      </c>
      <c r="Z660">
        <f>SUM(P660,Q660,U660,V660,X660,Y660)</f>
        <v/>
      </c>
      <c r="AA660">
        <f>SUM(R660,S660,T660,W660)</f>
        <v/>
      </c>
      <c r="AB660">
        <f>3*Z660+AA660</f>
        <v/>
      </c>
    </row>
    <row r="661">
      <c r="A661" t="inlineStr">
        <is>
          <t>Warren</t>
        </is>
      </c>
      <c r="B661" t="inlineStr">
        <is>
          <t>6abeb3b45b045c0023d3d29a</t>
        </is>
      </c>
      <c r="C661" t="inlineStr">
        <is>
          <t>Wojo Live Rosin Disposable - Oishii</t>
        </is>
      </c>
      <c r="D661" t="inlineStr">
        <is>
          <t>Wojo .5g Live Rosin Disposables</t>
        </is>
      </c>
      <c r="E661" t="inlineStr">
        <is>
          <t>Vaporizers</t>
        </is>
      </c>
      <c r="F661" t="inlineStr">
        <is>
          <t>live-rosin-disposable</t>
        </is>
      </c>
      <c r="G661" t="inlineStr">
        <is>
          <t>Indica-Hybrid</t>
        </is>
      </c>
      <c r="H661" t="inlineStr">
        <is>
          <t>.5g</t>
        </is>
      </c>
      <c r="I661" t="inlineStr">
        <is>
          <t>28</t>
        </is>
      </c>
      <c r="J661" t="inlineStr"/>
      <c r="K661" t="inlineStr"/>
      <c r="L661" t="inlineStr">
        <is>
          <t>69cecc9709464a00074a1afa</t>
        </is>
      </c>
      <c r="M661" t="inlineStr">
        <is>
          <t>Vape Cart</t>
        </is>
      </c>
      <c r="N661" t="inlineStr">
        <is>
          <t>Wojo .5g Live Rosin Disposables</t>
        </is>
      </c>
      <c r="O661" t="inlineStr">
        <is>
          <t>https://shoppure.com/stores/pure-warren-rec/product/wojo-live-rosin-disposable-oishii</t>
        </is>
      </c>
      <c r="P661" t="n">
        <v>0</v>
      </c>
      <c r="Q661" t="n">
        <v>0</v>
      </c>
      <c r="R661" t="n">
        <v>1</v>
      </c>
      <c r="S661" t="n">
        <v>0</v>
      </c>
      <c r="T661" t="n">
        <v>0</v>
      </c>
      <c r="U661" t="n">
        <v>0</v>
      </c>
      <c r="V661" t="n">
        <v>0</v>
      </c>
      <c r="W661" t="n">
        <v>0</v>
      </c>
      <c r="X661" t="n">
        <v>0</v>
      </c>
      <c r="Y661" t="n">
        <v>0</v>
      </c>
      <c r="Z661">
        <f>SUM(P661,Q661,U661,V661,X661,Y661)</f>
        <v/>
      </c>
      <c r="AA661">
        <f>SUM(R661,S661,T661,W661)</f>
        <v/>
      </c>
      <c r="AB661">
        <f>3*Z661+AA661</f>
        <v/>
      </c>
    </row>
    <row r="662">
      <c r="A662" t="inlineStr">
        <is>
          <t>Warren</t>
        </is>
      </c>
      <c r="B662" t="inlineStr">
        <is>
          <t>6a20a3fb9a47315716ad36bc</t>
        </is>
      </c>
      <c r="C662" t="inlineStr">
        <is>
          <t>Eastside Alchemy Live Hash Rosin Disposable - Rainbow Guava #5</t>
        </is>
      </c>
      <c r="D662" t="inlineStr">
        <is>
          <t>Eastside Alchemy Live Hash Rosin Disposable</t>
        </is>
      </c>
      <c r="E662" t="inlineStr">
        <is>
          <t>Vaporizers</t>
        </is>
      </c>
      <c r="F662" t="inlineStr">
        <is>
          <t>live-rosin-disposable</t>
        </is>
      </c>
      <c r="G662" t="inlineStr">
        <is>
          <t>Indica-Hybrid</t>
        </is>
      </c>
      <c r="H662" t="inlineStr">
        <is>
          <t>.5g</t>
        </is>
      </c>
      <c r="I662" t="inlineStr">
        <is>
          <t>35</t>
        </is>
      </c>
      <c r="J662" t="inlineStr"/>
      <c r="K662" t="inlineStr"/>
      <c r="L662" t="inlineStr">
        <is>
          <t>6a205fda28e8cd00075851cd</t>
        </is>
      </c>
      <c r="M662" t="inlineStr">
        <is>
          <t>Vape Cart</t>
        </is>
      </c>
      <c r="N662" t="inlineStr">
        <is>
          <t>Eastside Alchemy Live Hash Rosin Disposable</t>
        </is>
      </c>
      <c r="O662" t="inlineStr">
        <is>
          <t>https://shoppure.com/stores/pure-warren-rec/product/eastside-alchemy-live-hash-rosin-disposable-rainbow-guava-5</t>
        </is>
      </c>
      <c r="P662" t="n">
        <v>0</v>
      </c>
      <c r="Q662" t="n">
        <v>0</v>
      </c>
      <c r="R662" t="n">
        <v>1</v>
      </c>
      <c r="S662" t="n">
        <v>0</v>
      </c>
      <c r="T662" t="n">
        <v>0</v>
      </c>
      <c r="U662" t="n">
        <v>0</v>
      </c>
      <c r="V662" t="n">
        <v>0</v>
      </c>
      <c r="W662" t="n">
        <v>0</v>
      </c>
      <c r="X662" t="n">
        <v>0</v>
      </c>
      <c r="Y662" t="n">
        <v>0</v>
      </c>
      <c r="Z662">
        <f>SUM(P662,Q662,U662,V662,X662,Y662)</f>
        <v/>
      </c>
      <c r="AA662">
        <f>SUM(R662,S662,T662,W662)</f>
        <v/>
      </c>
      <c r="AB662">
        <f>3*Z662+AA662</f>
        <v/>
      </c>
    </row>
    <row r="663">
      <c r="A663" t="inlineStr">
        <is>
          <t>Warren</t>
        </is>
      </c>
      <c r="B663" t="inlineStr">
        <is>
          <t>6a20a3fb9a47315716ad340f</t>
        </is>
      </c>
      <c r="C663" t="inlineStr">
        <is>
          <t>Bossy Cart - Blueberry Pancake</t>
        </is>
      </c>
      <c r="D663" t="inlineStr">
        <is>
          <t>Bossy 1g Cart</t>
        </is>
      </c>
      <c r="E663" t="inlineStr">
        <is>
          <t>Vaporizers</t>
        </is>
      </c>
      <c r="F663" t="inlineStr">
        <is>
          <t>cartridges</t>
        </is>
      </c>
      <c r="G663" t="inlineStr">
        <is>
          <t>Hybrid</t>
        </is>
      </c>
      <c r="H663" t="inlineStr">
        <is>
          <t>1g</t>
        </is>
      </c>
      <c r="I663" t="inlineStr">
        <is>
          <t>3.79</t>
        </is>
      </c>
      <c r="J663" t="inlineStr"/>
      <c r="K663" t="inlineStr"/>
      <c r="L663" t="inlineStr">
        <is>
          <t>6884099f2521f4000759fda6</t>
        </is>
      </c>
      <c r="M663" t="inlineStr">
        <is>
          <t>Vape Cart</t>
        </is>
      </c>
      <c r="N663" t="inlineStr">
        <is>
          <t>Bossy 1g Cart</t>
        </is>
      </c>
      <c r="O663" t="inlineStr">
        <is>
          <t>https://shoppure.com/stores/pure-warren-rec/product/bossy-cart-blueberry-pancake</t>
        </is>
      </c>
      <c r="P663" t="n">
        <v>0</v>
      </c>
      <c r="Q663" t="n">
        <v>0</v>
      </c>
      <c r="R663" t="n">
        <v>1</v>
      </c>
      <c r="S663" t="n">
        <v>0</v>
      </c>
      <c r="T663" t="n">
        <v>0</v>
      </c>
      <c r="U663" t="n">
        <v>0</v>
      </c>
      <c r="V663" t="n">
        <v>0</v>
      </c>
      <c r="W663" t="n">
        <v>0</v>
      </c>
      <c r="X663" t="n">
        <v>0</v>
      </c>
      <c r="Y663" t="n">
        <v>0</v>
      </c>
      <c r="Z663">
        <f>SUM(P663,Q663,U663,V663,X663,Y663)</f>
        <v/>
      </c>
      <c r="AA663">
        <f>SUM(R663,S663,T663,W663)</f>
        <v/>
      </c>
      <c r="AB663">
        <f>3*Z663+AA663</f>
        <v/>
      </c>
    </row>
    <row r="664">
      <c r="A664" t="inlineStr">
        <is>
          <t>Warren</t>
        </is>
      </c>
      <c r="B664" t="inlineStr">
        <is>
          <t>6a73658c18f03f8fb19f6b2a</t>
        </is>
      </c>
      <c r="C664" t="inlineStr">
        <is>
          <t>Stiiizy Pods - Sativa - Blue Dream</t>
        </is>
      </c>
      <c r="D664" t="inlineStr">
        <is>
          <t>Stiiizy 1g Pods</t>
        </is>
      </c>
      <c r="E664" t="inlineStr">
        <is>
          <t>Vaporizers</t>
        </is>
      </c>
      <c r="F664" t="inlineStr">
        <is>
          <t>pods</t>
        </is>
      </c>
      <c r="G664" t="inlineStr">
        <is>
          <t>Sativa</t>
        </is>
      </c>
      <c r="H664" t="inlineStr">
        <is>
          <t>1g</t>
        </is>
      </c>
      <c r="I664" t="inlineStr">
        <is>
          <t>15</t>
        </is>
      </c>
      <c r="J664" t="inlineStr"/>
      <c r="K664" t="inlineStr"/>
      <c r="L664" t="inlineStr">
        <is>
          <t>63fc46121d066a0007cf6897</t>
        </is>
      </c>
      <c r="M664" t="inlineStr">
        <is>
          <t>Vape Cart</t>
        </is>
      </c>
      <c r="N664" t="inlineStr">
        <is>
          <t>Stiiizy 1g Pods</t>
        </is>
      </c>
      <c r="O664" t="inlineStr">
        <is>
          <t>https://shoppure.com/stores/pure-warren-rec/product/stiiizy-pods-sativa-blue-dream</t>
        </is>
      </c>
      <c r="P664" t="n">
        <v>0</v>
      </c>
      <c r="Q664" t="n">
        <v>0</v>
      </c>
      <c r="R664" t="n">
        <v>1</v>
      </c>
      <c r="S664" t="n">
        <v>0</v>
      </c>
      <c r="T664" t="n">
        <v>1</v>
      </c>
      <c r="U664" t="n">
        <v>0</v>
      </c>
      <c r="V664" t="n">
        <v>0</v>
      </c>
      <c r="W664" t="n">
        <v>0</v>
      </c>
      <c r="X664" t="n">
        <v>0</v>
      </c>
      <c r="Y664" t="n">
        <v>0</v>
      </c>
      <c r="Z664">
        <f>SUM(P664,Q664,U664,V664,X664,Y664)</f>
        <v/>
      </c>
      <c r="AA664">
        <f>SUM(R664,S664,T664,W664)</f>
        <v/>
      </c>
      <c r="AB664">
        <f>3*Z664+AA664</f>
        <v/>
      </c>
    </row>
    <row r="665">
      <c r="A665" t="inlineStr">
        <is>
          <t>Warren</t>
        </is>
      </c>
      <c r="B665" t="inlineStr">
        <is>
          <t>6aac64d2d83f820007ca016c</t>
        </is>
      </c>
      <c r="C665" t="inlineStr">
        <is>
          <t>MKX Deep Sleep Disposable - Strawberry Slush</t>
        </is>
      </c>
      <c r="D665" t="inlineStr">
        <is>
          <t>MKX 2g Deep Sleep Disposable</t>
        </is>
      </c>
      <c r="E665" t="inlineStr">
        <is>
          <t>Vaporizers</t>
        </is>
      </c>
      <c r="F665" t="inlineStr">
        <is>
          <t>disposables</t>
        </is>
      </c>
      <c r="G665" t="inlineStr">
        <is>
          <t>Indica</t>
        </is>
      </c>
      <c r="H665" t="inlineStr">
        <is>
          <t>2g</t>
        </is>
      </c>
      <c r="I665" t="inlineStr">
        <is>
          <t>19</t>
        </is>
      </c>
      <c r="J665" t="inlineStr">
        <is>
          <t>yes</t>
        </is>
      </c>
      <c r="K665" t="inlineStr"/>
      <c r="L665" t="inlineStr">
        <is>
          <t>6aac0bc0953fee000704178f</t>
        </is>
      </c>
      <c r="M665" t="inlineStr">
        <is>
          <t>Vape Cart</t>
        </is>
      </c>
      <c r="N665" t="inlineStr">
        <is>
          <t>MKX 2g Deep Sleep Disposable</t>
        </is>
      </c>
      <c r="O665" t="inlineStr">
        <is>
          <t>https://shoppure.com/stores/pure-warren-rec/product/mkx-deep-sleep-disposable-strawberry-slush</t>
        </is>
      </c>
      <c r="P665" t="n">
        <v>0</v>
      </c>
      <c r="Q665" t="n">
        <v>0</v>
      </c>
      <c r="R665" t="n">
        <v>1</v>
      </c>
      <c r="S665" t="n">
        <v>0</v>
      </c>
      <c r="T665" t="n">
        <v>0</v>
      </c>
      <c r="U665" t="n">
        <v>0</v>
      </c>
      <c r="V665" t="n">
        <v>0</v>
      </c>
      <c r="W665" t="n">
        <v>0</v>
      </c>
      <c r="X665" t="n">
        <v>0</v>
      </c>
      <c r="Y665" t="n">
        <v>0</v>
      </c>
      <c r="Z665">
        <f>SUM(P665,Q665,U665,V665,X665,Y665)</f>
        <v/>
      </c>
      <c r="AA665">
        <f>SUM(R665,S665,T665,W665)</f>
        <v/>
      </c>
      <c r="AB665">
        <f>3*Z665+AA665</f>
        <v/>
      </c>
    </row>
    <row r="666">
      <c r="A666" t="inlineStr">
        <is>
          <t>Warren</t>
        </is>
      </c>
      <c r="B666" t="inlineStr">
        <is>
          <t>6a20a3fb9a47315716ad3485</t>
        </is>
      </c>
      <c r="C666" t="inlineStr">
        <is>
          <t>Muha Meds Digital Disposable - Habibi</t>
        </is>
      </c>
      <c r="D666" t="inlineStr">
        <is>
          <t>MuhaMeds 2g Digital Dispo</t>
        </is>
      </c>
      <c r="E666" t="inlineStr">
        <is>
          <t>Vaporizers</t>
        </is>
      </c>
      <c r="F666" t="inlineStr">
        <is>
          <t>all-in-one</t>
        </is>
      </c>
      <c r="G666" t="inlineStr">
        <is>
          <t>Sativa</t>
        </is>
      </c>
      <c r="H666" t="inlineStr">
        <is>
          <t>2g</t>
        </is>
      </c>
      <c r="I666" t="inlineStr">
        <is>
          <t>19</t>
        </is>
      </c>
      <c r="J666" t="inlineStr"/>
      <c r="K666" t="inlineStr"/>
      <c r="L666" t="inlineStr">
        <is>
          <t>6903fee5c4d3f60007336176</t>
        </is>
      </c>
      <c r="M666" t="inlineStr">
        <is>
          <t>Vape Cart</t>
        </is>
      </c>
      <c r="N666" t="inlineStr">
        <is>
          <t>MuhaMeds 2g Digital Dispo</t>
        </is>
      </c>
      <c r="O666" t="inlineStr">
        <is>
          <t>https://shoppure.com/stores/pure-warren-rec/product/muha-meds-digital-disposable-habibi</t>
        </is>
      </c>
      <c r="P666" t="n">
        <v>0</v>
      </c>
      <c r="Q666" t="n">
        <v>0</v>
      </c>
      <c r="R666" t="n">
        <v>1</v>
      </c>
      <c r="S666" t="n">
        <v>0</v>
      </c>
      <c r="T666" t="n">
        <v>0</v>
      </c>
      <c r="U666" t="n">
        <v>0</v>
      </c>
      <c r="V666" t="n">
        <v>0</v>
      </c>
      <c r="W666" t="n">
        <v>0</v>
      </c>
      <c r="X666" t="n">
        <v>0</v>
      </c>
      <c r="Y666" t="n">
        <v>0</v>
      </c>
      <c r="Z666">
        <f>SUM(P666,Q666,U666,V666,X666,Y666)</f>
        <v/>
      </c>
      <c r="AA666">
        <f>SUM(R666,S666,T666,W666)</f>
        <v/>
      </c>
      <c r="AB666">
        <f>3*Z666+AA666</f>
        <v/>
      </c>
    </row>
    <row r="667">
      <c r="A667" t="inlineStr">
        <is>
          <t>Warren</t>
        </is>
      </c>
      <c r="B667" t="inlineStr">
        <is>
          <t>6ac8ee2840a7000022b9b262</t>
        </is>
      </c>
      <c r="C667" t="inlineStr">
        <is>
          <t>Hyman Stylus Live Resin Disposable - The John Daly Collection - Fairway Runtz</t>
        </is>
      </c>
      <c r="D667" t="inlineStr">
        <is>
          <t>Hyman 1g Stylus</t>
        </is>
      </c>
      <c r="E667" t="inlineStr">
        <is>
          <t>Vaporizers</t>
        </is>
      </c>
      <c r="F667" t="inlineStr">
        <is>
          <t>disposables</t>
        </is>
      </c>
      <c r="G667" t="inlineStr">
        <is>
          <t>Indica</t>
        </is>
      </c>
      <c r="H667" t="inlineStr">
        <is>
          <t>1g</t>
        </is>
      </c>
      <c r="I667" t="inlineStr">
        <is>
          <t>14</t>
        </is>
      </c>
      <c r="J667" t="inlineStr"/>
      <c r="K667" t="inlineStr"/>
      <c r="L667" t="inlineStr">
        <is>
          <t>689e2ce134a30000073c693c</t>
        </is>
      </c>
      <c r="M667" t="inlineStr">
        <is>
          <t>Vape Cart</t>
        </is>
      </c>
      <c r="N667" t="inlineStr">
        <is>
          <t>Hyman 1g Stylus</t>
        </is>
      </c>
      <c r="O667" t="inlineStr">
        <is>
          <t>https://shoppure.com/stores/pure-warren-rec/product/hyman-stylus-live-resin-disposable-the-john-daly-collection-fairway-runtz</t>
        </is>
      </c>
      <c r="P667" t="n">
        <v>0</v>
      </c>
      <c r="Q667" t="n">
        <v>0</v>
      </c>
      <c r="R667" t="n">
        <v>1</v>
      </c>
      <c r="S667" t="n">
        <v>0</v>
      </c>
      <c r="T667" t="n">
        <v>0</v>
      </c>
      <c r="U667" t="n">
        <v>0</v>
      </c>
      <c r="V667" t="n">
        <v>0</v>
      </c>
      <c r="W667" t="n">
        <v>0</v>
      </c>
      <c r="X667" t="n">
        <v>0</v>
      </c>
      <c r="Y667" t="n">
        <v>0</v>
      </c>
      <c r="Z667">
        <f>SUM(P667,Q667,U667,V667,X667,Y667)</f>
        <v/>
      </c>
      <c r="AA667">
        <f>SUM(R667,S667,T667,W667)</f>
        <v/>
      </c>
      <c r="AB667">
        <f>3*Z667+AA667</f>
        <v/>
      </c>
    </row>
    <row r="668">
      <c r="A668" t="inlineStr">
        <is>
          <t>Warren</t>
        </is>
      </c>
      <c r="B668" t="inlineStr">
        <is>
          <t>6abe7e1cf825e800239dd64c</t>
        </is>
      </c>
      <c r="C668" t="inlineStr">
        <is>
          <t>MKX Cart - Guava Melon</t>
        </is>
      </c>
      <c r="D668" t="inlineStr">
        <is>
          <t>MKX 1g Cart</t>
        </is>
      </c>
      <c r="E668" t="inlineStr">
        <is>
          <t>Vaporizers</t>
        </is>
      </c>
      <c r="F668" t="inlineStr">
        <is>
          <t>cartridges</t>
        </is>
      </c>
      <c r="G668" t="inlineStr">
        <is>
          <t>Hybrid</t>
        </is>
      </c>
      <c r="H668" t="inlineStr">
        <is>
          <t>1g</t>
        </is>
      </c>
      <c r="I668" t="inlineStr">
        <is>
          <t>7.25</t>
        </is>
      </c>
      <c r="J668" t="inlineStr"/>
      <c r="K668" t="inlineStr"/>
      <c r="L668" t="inlineStr">
        <is>
          <t>63fe9c9f73ec000007cc6060</t>
        </is>
      </c>
      <c r="M668" t="inlineStr">
        <is>
          <t>Vape Cart</t>
        </is>
      </c>
      <c r="N668" t="inlineStr">
        <is>
          <t>MKX 1g Cart</t>
        </is>
      </c>
      <c r="O668" t="inlineStr">
        <is>
          <t>https://shoppure.com/stores/pure-warren-rec/product/mkx-cart-guava-melon</t>
        </is>
      </c>
      <c r="P668" t="n">
        <v>0</v>
      </c>
      <c r="Q668" t="n">
        <v>0</v>
      </c>
      <c r="R668" t="n">
        <v>1</v>
      </c>
      <c r="S668" t="n">
        <v>0</v>
      </c>
      <c r="T668" t="n">
        <v>0</v>
      </c>
      <c r="U668" t="n">
        <v>0</v>
      </c>
      <c r="V668" t="n">
        <v>0</v>
      </c>
      <c r="W668" t="n">
        <v>0</v>
      </c>
      <c r="X668" t="n">
        <v>0</v>
      </c>
      <c r="Y668" t="n">
        <v>0</v>
      </c>
      <c r="Z668">
        <f>SUM(P668,Q668,U668,V668,X668,Y668)</f>
        <v/>
      </c>
      <c r="AA668">
        <f>SUM(R668,S668,T668,W668)</f>
        <v/>
      </c>
      <c r="AB668">
        <f>3*Z668+AA668</f>
        <v/>
      </c>
    </row>
    <row r="669">
      <c r="A669" t="inlineStr">
        <is>
          <t>Warren</t>
        </is>
      </c>
      <c r="B669" t="inlineStr">
        <is>
          <t>6a20a3fb9a47315716ad3559</t>
        </is>
      </c>
      <c r="C669" t="inlineStr">
        <is>
          <t>MKX Disposable - Blue Dream</t>
        </is>
      </c>
      <c r="D669" t="inlineStr">
        <is>
          <t>MKX 2g Dispo</t>
        </is>
      </c>
      <c r="E669" t="inlineStr">
        <is>
          <t>Vaporizers</t>
        </is>
      </c>
      <c r="F669" t="inlineStr">
        <is>
          <t>disposables</t>
        </is>
      </c>
      <c r="G669" t="inlineStr">
        <is>
          <t>Sativa</t>
        </is>
      </c>
      <c r="H669" t="inlineStr">
        <is>
          <t>2g</t>
        </is>
      </c>
      <c r="I669" t="inlineStr">
        <is>
          <t>20</t>
        </is>
      </c>
      <c r="J669" t="inlineStr"/>
      <c r="K669" t="inlineStr"/>
      <c r="L669" t="inlineStr">
        <is>
          <t>689372c1d046d70007d538c4</t>
        </is>
      </c>
      <c r="M669" t="inlineStr">
        <is>
          <t>Vape Cart</t>
        </is>
      </c>
      <c r="N669" t="inlineStr">
        <is>
          <t>MKX 2g Dispo</t>
        </is>
      </c>
      <c r="O669" t="inlineStr">
        <is>
          <t>https://shoppure.com/stores/pure-warren-rec/product/mkx-disposable-blue-dream</t>
        </is>
      </c>
      <c r="P669" t="n">
        <v>0</v>
      </c>
      <c r="Q669" t="n">
        <v>0</v>
      </c>
      <c r="R669" t="n">
        <v>1</v>
      </c>
      <c r="S669" t="n">
        <v>0</v>
      </c>
      <c r="T669" t="n">
        <v>0</v>
      </c>
      <c r="U669" t="n">
        <v>0</v>
      </c>
      <c r="V669" t="n">
        <v>0</v>
      </c>
      <c r="W669" t="n">
        <v>0</v>
      </c>
      <c r="X669" t="n">
        <v>0</v>
      </c>
      <c r="Y669" t="n">
        <v>0</v>
      </c>
      <c r="Z669">
        <f>SUM(P669,Q669,U669,V669,X669,Y669)</f>
        <v/>
      </c>
      <c r="AA669">
        <f>SUM(R669,S669,T669,W669)</f>
        <v/>
      </c>
      <c r="AB669">
        <f>3*Z669+AA669</f>
        <v/>
      </c>
    </row>
    <row r="670">
      <c r="A670" t="inlineStr">
        <is>
          <t>Warren</t>
        </is>
      </c>
      <c r="B670" t="inlineStr">
        <is>
          <t>6ab2f1eaea526c0007d9aced</t>
        </is>
      </c>
      <c r="C670" t="inlineStr">
        <is>
          <t>Society C Liquid Diamond Disposable - Strawberry Lemonade</t>
        </is>
      </c>
      <c r="D670" t="inlineStr">
        <is>
          <t>Society C 2g Liquid Diamond Disposable</t>
        </is>
      </c>
      <c r="E670" t="inlineStr">
        <is>
          <t>Vaporizers</t>
        </is>
      </c>
      <c r="F670" t="inlineStr">
        <is>
          <t>live-resin-disposable</t>
        </is>
      </c>
      <c r="G670" t="inlineStr">
        <is>
          <t>Sativa</t>
        </is>
      </c>
      <c r="H670" t="inlineStr">
        <is>
          <t>2g</t>
        </is>
      </c>
      <c r="I670" t="inlineStr">
        <is>
          <t>16</t>
        </is>
      </c>
      <c r="J670" t="inlineStr"/>
      <c r="K670" t="inlineStr"/>
      <c r="L670" t="inlineStr">
        <is>
          <t>698f6d606dfa4c00072fda7e</t>
        </is>
      </c>
      <c r="M670" t="inlineStr">
        <is>
          <t>Vape Cart</t>
        </is>
      </c>
      <c r="N670" t="inlineStr">
        <is>
          <t>Society C 2g Liquid Diamond Disposable</t>
        </is>
      </c>
      <c r="O670" t="inlineStr">
        <is>
          <t>https://shoppure.com/stores/pure-warren-rec/product/society-c-liquid-diamond-disposable-strawberry-lemonade</t>
        </is>
      </c>
      <c r="P670" t="n">
        <v>0</v>
      </c>
      <c r="Q670" t="n">
        <v>0</v>
      </c>
      <c r="R670" t="n">
        <v>1</v>
      </c>
      <c r="S670" t="n">
        <v>0</v>
      </c>
      <c r="T670" t="n">
        <v>0</v>
      </c>
      <c r="U670" t="n">
        <v>0</v>
      </c>
      <c r="V670" t="n">
        <v>0</v>
      </c>
      <c r="W670" t="n">
        <v>0</v>
      </c>
      <c r="X670" t="n">
        <v>0</v>
      </c>
      <c r="Y670" t="n">
        <v>0</v>
      </c>
      <c r="Z670">
        <f>SUM(P670,Q670,U670,V670,X670,Y670)</f>
        <v/>
      </c>
      <c r="AA670">
        <f>SUM(R670,S670,T670,W670)</f>
        <v/>
      </c>
      <c r="AB670">
        <f>3*Z670+AA670</f>
        <v/>
      </c>
    </row>
    <row r="671">
      <c r="A671" t="inlineStr">
        <is>
          <t>Warren</t>
        </is>
      </c>
      <c r="B671" t="inlineStr">
        <is>
          <t>6ab539c7b8b3c80007ab5053</t>
        </is>
      </c>
      <c r="C671" t="inlineStr">
        <is>
          <t>Mitten Extracts MAX Disposable - Sativa - Blue Dream</t>
        </is>
      </c>
      <c r="D671" t="inlineStr">
        <is>
          <t>Mitten 3g Dispo</t>
        </is>
      </c>
      <c r="E671" t="inlineStr">
        <is>
          <t>Vaporizers</t>
        </is>
      </c>
      <c r="F671" t="inlineStr">
        <is>
          <t>disposables</t>
        </is>
      </c>
      <c r="G671" t="inlineStr">
        <is>
          <t>Sativa</t>
        </is>
      </c>
      <c r="H671" t="inlineStr">
        <is>
          <t>3g</t>
        </is>
      </c>
      <c r="I671" t="inlineStr">
        <is>
          <t>24</t>
        </is>
      </c>
      <c r="J671" t="inlineStr"/>
      <c r="K671" t="inlineStr"/>
      <c r="L671" t="inlineStr">
        <is>
          <t>67f85c6b1369fc0007387a6b</t>
        </is>
      </c>
      <c r="M671" t="inlineStr">
        <is>
          <t>Vape Cart</t>
        </is>
      </c>
      <c r="N671" t="inlineStr">
        <is>
          <t>Mitten 3g Dispo</t>
        </is>
      </c>
      <c r="O671" t="inlineStr">
        <is>
          <t>https://shoppure.com/stores/pure-warren-rec/product/mitten-extracts-max-disposable-sativa-blue-dream</t>
        </is>
      </c>
      <c r="P671" t="n">
        <v>0</v>
      </c>
      <c r="Q671" t="n">
        <v>0</v>
      </c>
      <c r="R671" t="n">
        <v>1</v>
      </c>
      <c r="S671" t="n">
        <v>0</v>
      </c>
      <c r="T671" t="n">
        <v>1</v>
      </c>
      <c r="U671" t="n">
        <v>0</v>
      </c>
      <c r="V671" t="n">
        <v>0</v>
      </c>
      <c r="W671" t="n">
        <v>0</v>
      </c>
      <c r="X671" t="n">
        <v>0</v>
      </c>
      <c r="Y671" t="n">
        <v>0</v>
      </c>
      <c r="Z671">
        <f>SUM(P671,Q671,U671,V671,X671,Y671)</f>
        <v/>
      </c>
      <c r="AA671">
        <f>SUM(R671,S671,T671,W671)</f>
        <v/>
      </c>
      <c r="AB671">
        <f>3*Z671+AA671</f>
        <v/>
      </c>
    </row>
    <row r="672">
      <c r="A672" t="inlineStr">
        <is>
          <t>Warren</t>
        </is>
      </c>
      <c r="B672" t="inlineStr">
        <is>
          <t>6aa2b1b64f69ba4c9e6219eb</t>
        </is>
      </c>
      <c r="C672" t="inlineStr">
        <is>
          <t>Stiiizy LQD Pods - Cereal Milk</t>
        </is>
      </c>
      <c r="D672" t="inlineStr">
        <is>
          <t>Stiiizy 1g LQD Pods</t>
        </is>
      </c>
      <c r="E672" t="inlineStr">
        <is>
          <t>Vaporizers</t>
        </is>
      </c>
      <c r="F672" t="inlineStr">
        <is>
          <t>pods</t>
        </is>
      </c>
      <c r="G672" t="inlineStr">
        <is>
          <t>Hybrid</t>
        </is>
      </c>
      <c r="H672" t="inlineStr">
        <is>
          <t>1g</t>
        </is>
      </c>
      <c r="I672" t="inlineStr">
        <is>
          <t>18</t>
        </is>
      </c>
      <c r="J672" t="inlineStr"/>
      <c r="K672" t="inlineStr"/>
      <c r="L672" t="inlineStr">
        <is>
          <t>68b5accfb13e640007c80e2d</t>
        </is>
      </c>
      <c r="M672" t="inlineStr">
        <is>
          <t>Vape Cart</t>
        </is>
      </c>
      <c r="N672" t="inlineStr">
        <is>
          <t>Stiiizy 1g LQD Pods</t>
        </is>
      </c>
      <c r="O672" t="inlineStr">
        <is>
          <t>https://shoppure.com/stores/pure-warren-rec/product/stiiizy-lqd-pods-cereal-milk</t>
        </is>
      </c>
      <c r="P672" t="n">
        <v>0</v>
      </c>
      <c r="Q672" t="n">
        <v>0</v>
      </c>
      <c r="R672" t="n">
        <v>1</v>
      </c>
      <c r="S672" t="n">
        <v>0</v>
      </c>
      <c r="T672" t="n">
        <v>0</v>
      </c>
      <c r="U672" t="n">
        <v>0</v>
      </c>
      <c r="V672" t="n">
        <v>0</v>
      </c>
      <c r="W672" t="n">
        <v>0</v>
      </c>
      <c r="X672" t="n">
        <v>0</v>
      </c>
      <c r="Y672" t="n">
        <v>0</v>
      </c>
      <c r="Z672">
        <f>SUM(P672,Q672,U672,V672,X672,Y672)</f>
        <v/>
      </c>
      <c r="AA672">
        <f>SUM(R672,S672,T672,W672)</f>
        <v/>
      </c>
      <c r="AB672">
        <f>3*Z672+AA672</f>
        <v/>
      </c>
    </row>
    <row r="673">
      <c r="A673" t="inlineStr">
        <is>
          <t>Warren</t>
        </is>
      </c>
      <c r="B673" t="inlineStr">
        <is>
          <t>6a20a3fb9a47315716ad3391</t>
        </is>
      </c>
      <c r="C673" t="inlineStr">
        <is>
          <t>Platinum Vape - SLH</t>
        </is>
      </c>
      <c r="D673" t="inlineStr">
        <is>
          <t>Platinum 1g Cart</t>
        </is>
      </c>
      <c r="E673" t="inlineStr">
        <is>
          <t>Vaporizers</t>
        </is>
      </c>
      <c r="F673" t="inlineStr">
        <is>
          <t>cartridges</t>
        </is>
      </c>
      <c r="G673" t="inlineStr">
        <is>
          <t>Sativa</t>
        </is>
      </c>
      <c r="H673" t="inlineStr">
        <is>
          <t>1g</t>
        </is>
      </c>
      <c r="I673" t="inlineStr">
        <is>
          <t>5.49</t>
        </is>
      </c>
      <c r="J673" t="inlineStr"/>
      <c r="K673" t="inlineStr"/>
      <c r="L673" t="inlineStr">
        <is>
          <t>69666afe504216000749a0fb</t>
        </is>
      </c>
      <c r="M673" t="inlineStr">
        <is>
          <t>Vape Cart</t>
        </is>
      </c>
      <c r="N673" t="inlineStr">
        <is>
          <t>Platinum 1g Cart</t>
        </is>
      </c>
      <c r="O673" t="inlineStr">
        <is>
          <t>https://shoppure.com/stores/pure-warren-rec/product/platinum-vape-slh</t>
        </is>
      </c>
      <c r="P673" t="n">
        <v>0</v>
      </c>
      <c r="Q673" t="n">
        <v>0</v>
      </c>
      <c r="R673" t="n">
        <v>1</v>
      </c>
      <c r="S673" t="n">
        <v>0</v>
      </c>
      <c r="T673" t="n">
        <v>0</v>
      </c>
      <c r="U673" t="n">
        <v>0</v>
      </c>
      <c r="V673" t="n">
        <v>0</v>
      </c>
      <c r="W673" t="n">
        <v>0</v>
      </c>
      <c r="X673" t="n">
        <v>0</v>
      </c>
      <c r="Y673" t="n">
        <v>0</v>
      </c>
      <c r="Z673">
        <f>SUM(P673,Q673,U673,V673,X673,Y673)</f>
        <v/>
      </c>
      <c r="AA673">
        <f>SUM(R673,S673,T673,W673)</f>
        <v/>
      </c>
      <c r="AB673">
        <f>3*Z673+AA673</f>
        <v/>
      </c>
    </row>
    <row r="674">
      <c r="A674" t="inlineStr">
        <is>
          <t>Warren</t>
        </is>
      </c>
      <c r="B674" t="inlineStr">
        <is>
          <t>6a2ad45d5734722a1d5855d2</t>
        </is>
      </c>
      <c r="C674" t="inlineStr">
        <is>
          <t>Society C Liquid Diamond Disposable - Lime Sorbet</t>
        </is>
      </c>
      <c r="D674" t="inlineStr">
        <is>
          <t>Society C 2g Liquid Diamond Disposable</t>
        </is>
      </c>
      <c r="E674" t="inlineStr">
        <is>
          <t>Vaporizers</t>
        </is>
      </c>
      <c r="F674" t="inlineStr">
        <is>
          <t>live-resin-disposable</t>
        </is>
      </c>
      <c r="G674" t="inlineStr">
        <is>
          <t>Indica</t>
        </is>
      </c>
      <c r="H674" t="inlineStr">
        <is>
          <t>2g</t>
        </is>
      </c>
      <c r="I674" t="inlineStr">
        <is>
          <t>16</t>
        </is>
      </c>
      <c r="J674" t="inlineStr"/>
      <c r="K674" t="inlineStr"/>
      <c r="L674" t="inlineStr">
        <is>
          <t>698f9d8ba2d41a00077a91f6</t>
        </is>
      </c>
      <c r="M674" t="inlineStr">
        <is>
          <t>Vape Cart</t>
        </is>
      </c>
      <c r="N674" t="inlineStr">
        <is>
          <t>Society C 2g Liquid Diamond Disposable</t>
        </is>
      </c>
      <c r="O674" t="inlineStr">
        <is>
          <t>https://shoppure.com/stores/pure-warren-rec/product/society-c-liquid-diamond-disposable-lime-sorbet</t>
        </is>
      </c>
      <c r="P674" t="n">
        <v>0</v>
      </c>
      <c r="Q674" t="n">
        <v>0</v>
      </c>
      <c r="R674" t="n">
        <v>1</v>
      </c>
      <c r="S674" t="n">
        <v>0</v>
      </c>
      <c r="T674" t="n">
        <v>0</v>
      </c>
      <c r="U674" t="n">
        <v>0</v>
      </c>
      <c r="V674" t="n">
        <v>0</v>
      </c>
      <c r="W674" t="n">
        <v>0</v>
      </c>
      <c r="X674" t="n">
        <v>0</v>
      </c>
      <c r="Y674" t="n">
        <v>0</v>
      </c>
      <c r="Z674">
        <f>SUM(P674,Q674,U674,V674,X674,Y674)</f>
        <v/>
      </c>
      <c r="AA674">
        <f>SUM(R674,S674,T674,W674)</f>
        <v/>
      </c>
      <c r="AB674">
        <f>3*Z674+AA674</f>
        <v/>
      </c>
    </row>
    <row r="675">
      <c r="A675" t="inlineStr">
        <is>
          <t>Warren</t>
        </is>
      </c>
      <c r="B675" t="inlineStr">
        <is>
          <t>6aac64d2d83f820007ca016b</t>
        </is>
      </c>
      <c r="C675" t="inlineStr">
        <is>
          <t>MKX Deep Sleep Disposable - Northern Lights</t>
        </is>
      </c>
      <c r="D675" t="inlineStr">
        <is>
          <t>MKX 2g Deep Sleep Disposable</t>
        </is>
      </c>
      <c r="E675" t="inlineStr">
        <is>
          <t>Vaporizers</t>
        </is>
      </c>
      <c r="F675" t="inlineStr">
        <is>
          <t>disposables</t>
        </is>
      </c>
      <c r="G675" t="inlineStr">
        <is>
          <t>Indica</t>
        </is>
      </c>
      <c r="H675" t="inlineStr">
        <is>
          <t>2g</t>
        </is>
      </c>
      <c r="I675" t="inlineStr">
        <is>
          <t>19</t>
        </is>
      </c>
      <c r="J675" t="inlineStr">
        <is>
          <t>yes</t>
        </is>
      </c>
      <c r="K675" t="inlineStr"/>
      <c r="L675" t="inlineStr">
        <is>
          <t>6aac0bc0953fee0007041793</t>
        </is>
      </c>
      <c r="M675" t="inlineStr">
        <is>
          <t>Vape Cart</t>
        </is>
      </c>
      <c r="N675" t="inlineStr">
        <is>
          <t>MKX 2g Deep Sleep Disposable</t>
        </is>
      </c>
      <c r="O675" t="inlineStr">
        <is>
          <t>https://shoppure.com/stores/pure-warren-rec/product/mkx-deep-sleep-disposable-northern-lights</t>
        </is>
      </c>
      <c r="P675" t="n">
        <v>0</v>
      </c>
      <c r="Q675" t="n">
        <v>0</v>
      </c>
      <c r="R675" t="n">
        <v>1</v>
      </c>
      <c r="S675" t="n">
        <v>0</v>
      </c>
      <c r="T675" t="n">
        <v>0</v>
      </c>
      <c r="U675" t="n">
        <v>0</v>
      </c>
      <c r="V675" t="n">
        <v>0</v>
      </c>
      <c r="W675" t="n">
        <v>0</v>
      </c>
      <c r="X675" t="n">
        <v>0</v>
      </c>
      <c r="Y675" t="n">
        <v>0</v>
      </c>
      <c r="Z675">
        <f>SUM(P675,Q675,U675,V675,X675,Y675)</f>
        <v/>
      </c>
      <c r="AA675">
        <f>SUM(R675,S675,T675,W675)</f>
        <v/>
      </c>
      <c r="AB675">
        <f>3*Z675+AA675</f>
        <v/>
      </c>
    </row>
    <row r="676">
      <c r="A676" t="inlineStr">
        <is>
          <t>Warren</t>
        </is>
      </c>
      <c r="B676" t="inlineStr">
        <is>
          <t>6a20a3fb9a47315716ad3589</t>
        </is>
      </c>
      <c r="C676" t="inlineStr">
        <is>
          <t>MKX Cart - Mimosa</t>
        </is>
      </c>
      <c r="D676" t="inlineStr">
        <is>
          <t>MKX 1g Cart</t>
        </is>
      </c>
      <c r="E676" t="inlineStr">
        <is>
          <t>Vaporizers</t>
        </is>
      </c>
      <c r="F676" t="inlineStr">
        <is>
          <t>cartridges</t>
        </is>
      </c>
      <c r="G676" t="inlineStr">
        <is>
          <t>Hybrid</t>
        </is>
      </c>
      <c r="H676" t="inlineStr">
        <is>
          <t>1g</t>
        </is>
      </c>
      <c r="I676" t="inlineStr">
        <is>
          <t>7.25</t>
        </is>
      </c>
      <c r="J676" t="inlineStr"/>
      <c r="K676" t="inlineStr"/>
      <c r="L676" t="inlineStr">
        <is>
          <t>63fc45cf1d066a0007cf4daf</t>
        </is>
      </c>
      <c r="M676" t="inlineStr">
        <is>
          <t>Vape Cart</t>
        </is>
      </c>
      <c r="N676" t="inlineStr">
        <is>
          <t>MKX 1g Cart</t>
        </is>
      </c>
      <c r="O676" t="inlineStr">
        <is>
          <t>https://shoppure.com/stores/pure-warren-rec/product/mkx-cart-mimosa</t>
        </is>
      </c>
      <c r="P676" t="n">
        <v>0</v>
      </c>
      <c r="Q676" t="n">
        <v>0</v>
      </c>
      <c r="R676" t="n">
        <v>1</v>
      </c>
      <c r="S676" t="n">
        <v>0</v>
      </c>
      <c r="T676" t="n">
        <v>0</v>
      </c>
      <c r="U676" t="n">
        <v>0</v>
      </c>
      <c r="V676" t="n">
        <v>0</v>
      </c>
      <c r="W676" t="n">
        <v>0</v>
      </c>
      <c r="X676" t="n">
        <v>0</v>
      </c>
      <c r="Y676" t="n">
        <v>0</v>
      </c>
      <c r="Z676">
        <f>SUM(P676,Q676,U676,V676,X676,Y676)</f>
        <v/>
      </c>
      <c r="AA676">
        <f>SUM(R676,S676,T676,W676)</f>
        <v/>
      </c>
      <c r="AB676">
        <f>3*Z676+AA676</f>
        <v/>
      </c>
    </row>
    <row r="677">
      <c r="A677" t="inlineStr">
        <is>
          <t>Warren</t>
        </is>
      </c>
      <c r="B677" t="inlineStr">
        <is>
          <t>6a20a3fb9a47315716ad3684</t>
        </is>
      </c>
      <c r="C677" t="inlineStr">
        <is>
          <t>Hyman Stylus Live Resin Disposable - New York Cheesecake</t>
        </is>
      </c>
      <c r="D677" t="inlineStr">
        <is>
          <t>Hyman 2g Stylus Live Resin Disposable</t>
        </is>
      </c>
      <c r="E677" t="inlineStr">
        <is>
          <t>Vaporizers</t>
        </is>
      </c>
      <c r="F677" t="inlineStr">
        <is>
          <t>live-resin-disposable</t>
        </is>
      </c>
      <c r="G677" t="inlineStr">
        <is>
          <t>Hybrid</t>
        </is>
      </c>
      <c r="H677" t="inlineStr">
        <is>
          <t>2g</t>
        </is>
      </c>
      <c r="I677" t="inlineStr">
        <is>
          <t>20</t>
        </is>
      </c>
      <c r="J677" t="inlineStr"/>
      <c r="K677" t="inlineStr"/>
      <c r="L677" t="inlineStr">
        <is>
          <t>69fcd5600a5b9200079314a4</t>
        </is>
      </c>
      <c r="M677" t="inlineStr">
        <is>
          <t>Vape Cart</t>
        </is>
      </c>
      <c r="N677" t="inlineStr">
        <is>
          <t>Hyman 2g Stylus Live Resin Disposable</t>
        </is>
      </c>
      <c r="O677" t="inlineStr">
        <is>
          <t>https://shoppure.com/stores/pure-warren-rec/product/hyman-stylus-live-resin-disposable-new-york-cheesecake</t>
        </is>
      </c>
      <c r="P677" t="n">
        <v>0</v>
      </c>
      <c r="Q677" t="n">
        <v>0</v>
      </c>
      <c r="R677" t="n">
        <v>1</v>
      </c>
      <c r="S677" t="n">
        <v>0</v>
      </c>
      <c r="T677" t="n">
        <v>0</v>
      </c>
      <c r="U677" t="n">
        <v>0</v>
      </c>
      <c r="V677" t="n">
        <v>0</v>
      </c>
      <c r="W677" t="n">
        <v>0</v>
      </c>
      <c r="X677" t="n">
        <v>0</v>
      </c>
      <c r="Y677" t="n">
        <v>0</v>
      </c>
      <c r="Z677">
        <f>SUM(P677,Q677,U677,V677,X677,Y677)</f>
        <v/>
      </c>
      <c r="AA677">
        <f>SUM(R677,S677,T677,W677)</f>
        <v/>
      </c>
      <c r="AB677">
        <f>3*Z677+AA677</f>
        <v/>
      </c>
    </row>
    <row r="678">
      <c r="A678" t="inlineStr">
        <is>
          <t>Warren</t>
        </is>
      </c>
      <c r="B678" t="inlineStr">
        <is>
          <t>6a20a3fb9a47315716ad3395</t>
        </is>
      </c>
      <c r="C678" t="inlineStr">
        <is>
          <t>Platinum Vape - Runtz</t>
        </is>
      </c>
      <c r="D678" t="inlineStr">
        <is>
          <t>Platinum 1g Cart</t>
        </is>
      </c>
      <c r="E678" t="inlineStr">
        <is>
          <t>Vaporizers</t>
        </is>
      </c>
      <c r="F678" t="inlineStr">
        <is>
          <t>cartridges</t>
        </is>
      </c>
      <c r="G678" t="inlineStr">
        <is>
          <t>Hybrid</t>
        </is>
      </c>
      <c r="H678" t="inlineStr">
        <is>
          <t>1g</t>
        </is>
      </c>
      <c r="I678" t="inlineStr">
        <is>
          <t>5.49</t>
        </is>
      </c>
      <c r="J678" t="inlineStr"/>
      <c r="K678" t="inlineStr"/>
      <c r="L678" t="inlineStr">
        <is>
          <t>695aefe74a02ad000796ae13</t>
        </is>
      </c>
      <c r="M678" t="inlineStr">
        <is>
          <t>Vape Cart</t>
        </is>
      </c>
      <c r="N678" t="inlineStr">
        <is>
          <t>Platinum 1g Cart</t>
        </is>
      </c>
      <c r="O678" t="inlineStr">
        <is>
          <t>https://shoppure.com/stores/pure-warren-rec/product/platinum-vape-runtz</t>
        </is>
      </c>
      <c r="P678" t="n">
        <v>0</v>
      </c>
      <c r="Q678" t="n">
        <v>0</v>
      </c>
      <c r="R678" t="n">
        <v>1</v>
      </c>
      <c r="S678" t="n">
        <v>0</v>
      </c>
      <c r="T678" t="n">
        <v>0</v>
      </c>
      <c r="U678" t="n">
        <v>0</v>
      </c>
      <c r="V678" t="n">
        <v>0</v>
      </c>
      <c r="W678" t="n">
        <v>0</v>
      </c>
      <c r="X678" t="n">
        <v>0</v>
      </c>
      <c r="Y678" t="n">
        <v>0</v>
      </c>
      <c r="Z678">
        <f>SUM(P678,Q678,U678,V678,X678,Y678)</f>
        <v/>
      </c>
      <c r="AA678">
        <f>SUM(R678,S678,T678,W678)</f>
        <v/>
      </c>
      <c r="AB678">
        <f>3*Z678+AA678</f>
        <v/>
      </c>
    </row>
    <row r="679">
      <c r="A679" t="inlineStr">
        <is>
          <t>Warren</t>
        </is>
      </c>
      <c r="B679" t="inlineStr">
        <is>
          <t>6a20a3fb9a47315716ad3615</t>
        </is>
      </c>
      <c r="C679" t="inlineStr">
        <is>
          <t>Crude Boys Cart - Indica - Tropical Berries</t>
        </is>
      </c>
      <c r="D679" t="inlineStr">
        <is>
          <t>Crude Boys 1g Cart</t>
        </is>
      </c>
      <c r="E679" t="inlineStr">
        <is>
          <t>Vaporizers</t>
        </is>
      </c>
      <c r="F679" t="inlineStr">
        <is>
          <t>cartridges</t>
        </is>
      </c>
      <c r="G679" t="inlineStr">
        <is>
          <t>Indica</t>
        </is>
      </c>
      <c r="H679" t="inlineStr">
        <is>
          <t>1g</t>
        </is>
      </c>
      <c r="I679" t="inlineStr">
        <is>
          <t>4.79</t>
        </is>
      </c>
      <c r="J679" t="inlineStr"/>
      <c r="K679" t="inlineStr"/>
      <c r="L679" t="inlineStr">
        <is>
          <t>64de9439156c8d0007fd0602</t>
        </is>
      </c>
      <c r="M679" t="inlineStr">
        <is>
          <t>Vape Cart</t>
        </is>
      </c>
      <c r="N679" t="inlineStr">
        <is>
          <t>Crude Boys 1g Cart</t>
        </is>
      </c>
      <c r="O679" t="inlineStr">
        <is>
          <t>https://shoppure.com/stores/pure-warren-rec/product/crude-boys-cart-indica-tropical-berries</t>
        </is>
      </c>
      <c r="P679" t="n">
        <v>0</v>
      </c>
      <c r="Q679" t="n">
        <v>0</v>
      </c>
      <c r="R679" t="n">
        <v>1</v>
      </c>
      <c r="S679" t="n">
        <v>0</v>
      </c>
      <c r="T679" t="n">
        <v>1</v>
      </c>
      <c r="U679" t="n">
        <v>0</v>
      </c>
      <c r="V679" t="n">
        <v>0</v>
      </c>
      <c r="W679" t="n">
        <v>0</v>
      </c>
      <c r="X679" t="n">
        <v>0</v>
      </c>
      <c r="Y679" t="n">
        <v>0</v>
      </c>
      <c r="Z679">
        <f>SUM(P679,Q679,U679,V679,X679,Y679)</f>
        <v/>
      </c>
      <c r="AA679">
        <f>SUM(R679,S679,T679,W679)</f>
        <v/>
      </c>
      <c r="AB679">
        <f>3*Z679+AA679</f>
        <v/>
      </c>
    </row>
    <row r="680">
      <c r="A680" t="inlineStr">
        <is>
          <t>Warren</t>
        </is>
      </c>
      <c r="B680" t="inlineStr">
        <is>
          <t>6a20a3fb9a47315716ad34cb</t>
        </is>
      </c>
      <c r="C680" t="inlineStr">
        <is>
          <t>Muha Meds Cart - Banana Cream Cake</t>
        </is>
      </c>
      <c r="D680" t="inlineStr">
        <is>
          <t>MuhaMeds 1g Cart</t>
        </is>
      </c>
      <c r="E680" t="inlineStr">
        <is>
          <t>Vaporizers</t>
        </is>
      </c>
      <c r="F680" t="inlineStr">
        <is>
          <t>cartridges</t>
        </is>
      </c>
      <c r="G680" t="inlineStr">
        <is>
          <t>Indica</t>
        </is>
      </c>
      <c r="H680" t="inlineStr">
        <is>
          <t>1g</t>
        </is>
      </c>
      <c r="I680" t="inlineStr">
        <is>
          <t>6.79</t>
        </is>
      </c>
      <c r="J680" t="inlineStr"/>
      <c r="K680" t="inlineStr"/>
      <c r="L680" t="inlineStr">
        <is>
          <t>692cd96673264f0007c6d637</t>
        </is>
      </c>
      <c r="M680" t="inlineStr">
        <is>
          <t>Vape Cart</t>
        </is>
      </c>
      <c r="N680" t="inlineStr">
        <is>
          <t>MuhaMeds 1g Cart</t>
        </is>
      </c>
      <c r="O680" t="inlineStr">
        <is>
          <t>https://shoppure.com/stores/pure-warren-rec/product/muha-meds-cart-banana-cream-cake</t>
        </is>
      </c>
      <c r="P680" t="n">
        <v>0</v>
      </c>
      <c r="Q680" t="n">
        <v>0</v>
      </c>
      <c r="R680" t="n">
        <v>1</v>
      </c>
      <c r="S680" t="n">
        <v>0</v>
      </c>
      <c r="T680" t="n">
        <v>0</v>
      </c>
      <c r="U680" t="n">
        <v>0</v>
      </c>
      <c r="V680" t="n">
        <v>0</v>
      </c>
      <c r="W680" t="n">
        <v>0</v>
      </c>
      <c r="X680" t="n">
        <v>0</v>
      </c>
      <c r="Y680" t="n">
        <v>0</v>
      </c>
      <c r="Z680">
        <f>SUM(P680,Q680,U680,V680,X680,Y680)</f>
        <v/>
      </c>
      <c r="AA680">
        <f>SUM(R680,S680,T680,W680)</f>
        <v/>
      </c>
      <c r="AB680">
        <f>3*Z680+AA680</f>
        <v/>
      </c>
    </row>
    <row r="681">
      <c r="A681" t="inlineStr">
        <is>
          <t>Warren</t>
        </is>
      </c>
      <c r="B681" t="inlineStr">
        <is>
          <t>6a30a4872dd2845a73245709</t>
        </is>
      </c>
      <c r="C681" t="inlineStr">
        <is>
          <t>Breeze PRO Disposable Vape - Blue Raspberry</t>
        </is>
      </c>
      <c r="D681" t="inlineStr">
        <is>
          <t>Breeze Canna PRO 2g</t>
        </is>
      </c>
      <c r="E681" t="inlineStr">
        <is>
          <t>Vaporizers</t>
        </is>
      </c>
      <c r="F681" t="inlineStr">
        <is>
          <t>disposables</t>
        </is>
      </c>
      <c r="G681" t="inlineStr">
        <is>
          <t>Hybrid</t>
        </is>
      </c>
      <c r="H681" t="inlineStr">
        <is>
          <t>2g</t>
        </is>
      </c>
      <c r="I681" t="inlineStr">
        <is>
          <t>19</t>
        </is>
      </c>
      <c r="J681" t="inlineStr"/>
      <c r="K681" t="inlineStr"/>
      <c r="L681" t="inlineStr">
        <is>
          <t>6a30916af1624d0007307063</t>
        </is>
      </c>
      <c r="M681" t="inlineStr">
        <is>
          <t>Vape Cart</t>
        </is>
      </c>
      <c r="N681" t="inlineStr">
        <is>
          <t>Breeze Canna PRO 2g</t>
        </is>
      </c>
      <c r="O681" t="inlineStr">
        <is>
          <t>https://shoppure.com/stores/pure-warren-rec/product/breeze-pro-disposable-vape-blue-raspberry</t>
        </is>
      </c>
      <c r="P681" t="n">
        <v>0</v>
      </c>
      <c r="Q681" t="n">
        <v>0</v>
      </c>
      <c r="R681" t="n">
        <v>1</v>
      </c>
      <c r="S681" t="n">
        <v>0</v>
      </c>
      <c r="T681" t="n">
        <v>0</v>
      </c>
      <c r="U681" t="n">
        <v>0</v>
      </c>
      <c r="V681" t="n">
        <v>0</v>
      </c>
      <c r="W681" t="n">
        <v>0</v>
      </c>
      <c r="X681" t="n">
        <v>0</v>
      </c>
      <c r="Y681" t="n">
        <v>0</v>
      </c>
      <c r="Z681">
        <f>SUM(P681,Q681,U681,V681,X681,Y681)</f>
        <v/>
      </c>
      <c r="AA681">
        <f>SUM(R681,S681,T681,W681)</f>
        <v/>
      </c>
      <c r="AB681">
        <f>3*Z681+AA681</f>
        <v/>
      </c>
    </row>
    <row r="682">
      <c r="A682" t="inlineStr">
        <is>
          <t>Warren</t>
        </is>
      </c>
      <c r="B682" t="inlineStr">
        <is>
          <t>6a345938a655cd735389cbaa</t>
        </is>
      </c>
      <c r="C682" t="inlineStr">
        <is>
          <t>Nectar Collector Silicone</t>
        </is>
      </c>
      <c r="D682" t="inlineStr">
        <is>
          <t>Silicone Handpipes</t>
        </is>
      </c>
      <c r="E682" t="inlineStr">
        <is>
          <t>Accessories</t>
        </is>
      </c>
      <c r="F682" t="inlineStr">
        <is>
          <t>dab-tools</t>
        </is>
      </c>
      <c r="G682" t="inlineStr">
        <is>
          <t>N/A</t>
        </is>
      </c>
      <c r="H682" t="inlineStr">
        <is>
          <t>N/A</t>
        </is>
      </c>
      <c r="I682" t="inlineStr">
        <is>
          <t>7</t>
        </is>
      </c>
      <c r="J682" t="inlineStr"/>
      <c r="K682" t="inlineStr"/>
      <c r="L682" t="inlineStr">
        <is>
          <t>664bd78af52b400007c10dfe</t>
        </is>
      </c>
      <c r="M682" t="inlineStr">
        <is>
          <t>Accessory</t>
        </is>
      </c>
      <c r="N682" t="inlineStr">
        <is>
          <t>Silicone Handpipes</t>
        </is>
      </c>
      <c r="O682" t="inlineStr">
        <is>
          <t>https://shoppure.com/stores/pure-warren-rec/product/nectar-collector-silicone</t>
        </is>
      </c>
      <c r="P682" t="n">
        <v>0</v>
      </c>
      <c r="Q682" t="n">
        <v>0</v>
      </c>
      <c r="R682" t="n">
        <v>1</v>
      </c>
      <c r="S682" t="n">
        <v>1</v>
      </c>
      <c r="T682" t="n">
        <v>0</v>
      </c>
      <c r="U682" t="n">
        <v>0</v>
      </c>
      <c r="V682" t="n">
        <v>0</v>
      </c>
      <c r="W682" t="n">
        <v>0</v>
      </c>
      <c r="X682" t="n">
        <v>0</v>
      </c>
      <c r="Y682" t="n">
        <v>0</v>
      </c>
      <c r="Z682">
        <f>SUM(P682,Q682,U682,V682,X682,Y682)</f>
        <v/>
      </c>
      <c r="AA682">
        <f>SUM(R682,S682,T682,W682)</f>
        <v/>
      </c>
      <c r="AB682">
        <f>3*Z682+AA682</f>
        <v/>
      </c>
    </row>
    <row r="683">
      <c r="A683" t="inlineStr">
        <is>
          <t>Warren</t>
        </is>
      </c>
      <c r="B683" t="inlineStr">
        <is>
          <t>6a3411fb530e70a10127c293</t>
        </is>
      </c>
      <c r="C683" t="inlineStr">
        <is>
          <t>Zig Zag Orange Papers 1 1/4</t>
        </is>
      </c>
      <c r="D683" t="inlineStr">
        <is>
          <t>Zig-Zag</t>
        </is>
      </c>
      <c r="E683" t="inlineStr">
        <is>
          <t>Accessories</t>
        </is>
      </c>
      <c r="F683" t="inlineStr">
        <is>
          <t>papers-rolling-supplies</t>
        </is>
      </c>
      <c r="G683" t="inlineStr">
        <is>
          <t>N/A</t>
        </is>
      </c>
      <c r="H683" t="inlineStr">
        <is>
          <t>N/A</t>
        </is>
      </c>
      <c r="I683" t="inlineStr">
        <is>
          <t>2.99</t>
        </is>
      </c>
      <c r="J683" t="inlineStr"/>
      <c r="K683" t="inlineStr"/>
      <c r="L683" t="inlineStr">
        <is>
          <t>63fcd383924f63000801a827</t>
        </is>
      </c>
      <c r="M683" t="inlineStr">
        <is>
          <t>Papers</t>
        </is>
      </c>
      <c r="N683" t="inlineStr">
        <is>
          <t>Zig Zag</t>
        </is>
      </c>
      <c r="O683" t="inlineStr">
        <is>
          <t>https://shoppure.com/stores/pure-warren-rec/product/zig-zag-orange-papers-1-1-4</t>
        </is>
      </c>
      <c r="P683" t="n">
        <v>0</v>
      </c>
      <c r="Q683" t="n">
        <v>0</v>
      </c>
      <c r="R683" t="n">
        <v>0</v>
      </c>
      <c r="S683" t="n">
        <v>0</v>
      </c>
      <c r="T683" t="n">
        <v>0</v>
      </c>
      <c r="U683" t="n">
        <v>0</v>
      </c>
      <c r="V683" t="n">
        <v>0</v>
      </c>
      <c r="W683" t="n">
        <v>0</v>
      </c>
      <c r="X683" t="n">
        <v>0</v>
      </c>
      <c r="Y683" t="n">
        <v>0</v>
      </c>
      <c r="Z683">
        <f>SUM(P683,Q683,U683,V683,X683,Y683)</f>
        <v/>
      </c>
      <c r="AA683">
        <f>SUM(R683,S683,T683,W683)</f>
        <v/>
      </c>
      <c r="AB683">
        <f>3*Z683+AA683</f>
        <v/>
      </c>
    </row>
    <row r="684">
      <c r="A684" t="inlineStr">
        <is>
          <t>Warren</t>
        </is>
      </c>
      <c r="B684" t="inlineStr">
        <is>
          <t>6a345938a655cd735389cbb6</t>
        </is>
      </c>
      <c r="C684" t="inlineStr">
        <is>
          <t>Pure Rolling Tray</t>
        </is>
      </c>
      <c r="D684" t="inlineStr">
        <is>
          <t>Store Merch</t>
        </is>
      </c>
      <c r="E684" t="inlineStr">
        <is>
          <t>Accessories</t>
        </is>
      </c>
      <c r="F684" t="inlineStr">
        <is>
          <t>trays</t>
        </is>
      </c>
      <c r="G684" t="inlineStr">
        <is>
          <t>N/A</t>
        </is>
      </c>
      <c r="H684" t="inlineStr">
        <is>
          <t>N/A</t>
        </is>
      </c>
      <c r="I684" t="inlineStr">
        <is>
          <t>5</t>
        </is>
      </c>
      <c r="J684" t="inlineStr"/>
      <c r="K684" t="inlineStr"/>
      <c r="L684" t="inlineStr">
        <is>
          <t>68501ff2e506b600079fed66</t>
        </is>
      </c>
      <c r="M684" t="inlineStr">
        <is>
          <t>Accessory</t>
        </is>
      </c>
      <c r="N684" t="inlineStr">
        <is>
          <t>Store Merch</t>
        </is>
      </c>
      <c r="O684" t="inlineStr">
        <is>
          <t>https://shoppure.com/stores/pure-warren-rec/product/pure-rolling-tray</t>
        </is>
      </c>
      <c r="P684" t="n">
        <v>0</v>
      </c>
      <c r="Q684" t="n">
        <v>0</v>
      </c>
      <c r="R684" t="n">
        <v>1</v>
      </c>
      <c r="S684" t="n">
        <v>1</v>
      </c>
      <c r="T684" t="n">
        <v>0</v>
      </c>
      <c r="U684" t="n">
        <v>0</v>
      </c>
      <c r="V684" t="n">
        <v>0</v>
      </c>
      <c r="W684" t="n">
        <v>0</v>
      </c>
      <c r="X684" t="n">
        <v>0</v>
      </c>
      <c r="Y684" t="n">
        <v>0</v>
      </c>
      <c r="Z684">
        <f>SUM(P684,Q684,U684,V684,X684,Y684)</f>
        <v/>
      </c>
      <c r="AA684">
        <f>SUM(R684,S684,T684,W684)</f>
        <v/>
      </c>
      <c r="AB684">
        <f>3*Z684+AA684</f>
        <v/>
      </c>
    </row>
    <row r="685">
      <c r="A685" t="inlineStr">
        <is>
          <t>Warren</t>
        </is>
      </c>
      <c r="B685" t="inlineStr">
        <is>
          <t>6a6bfd9e3df78c15258eb03f</t>
        </is>
      </c>
      <c r="C685" t="inlineStr">
        <is>
          <t>Raw Classic Papers 1 1/4</t>
        </is>
      </c>
      <c r="D685" t="inlineStr">
        <is>
          <t>RAW</t>
        </is>
      </c>
      <c r="E685" t="inlineStr">
        <is>
          <t>Accessories</t>
        </is>
      </c>
      <c r="F685" t="inlineStr">
        <is>
          <t>papers-rolling-supplies</t>
        </is>
      </c>
      <c r="G685" t="inlineStr">
        <is>
          <t>N/A</t>
        </is>
      </c>
      <c r="H685" t="inlineStr">
        <is>
          <t>N/A</t>
        </is>
      </c>
      <c r="I685" t="inlineStr">
        <is>
          <t>4</t>
        </is>
      </c>
      <c r="J685" t="inlineStr"/>
      <c r="K685" t="inlineStr"/>
      <c r="L685" t="inlineStr">
        <is>
          <t>6425963c84babb000628d589</t>
        </is>
      </c>
      <c r="M685" t="inlineStr">
        <is>
          <t>Papers</t>
        </is>
      </c>
      <c r="N685" t="inlineStr">
        <is>
          <t>Raw</t>
        </is>
      </c>
      <c r="O685" t="inlineStr">
        <is>
          <t>https://shoppure.com/stores/pure-warren-rec/product/raw-classic-papers-1-1-4-7355</t>
        </is>
      </c>
      <c r="P685" t="n">
        <v>0</v>
      </c>
      <c r="Q685" t="n">
        <v>0</v>
      </c>
      <c r="R685" t="n">
        <v>0</v>
      </c>
      <c r="S685" t="n">
        <v>0</v>
      </c>
      <c r="T685" t="n">
        <v>0</v>
      </c>
      <c r="U685" t="n">
        <v>0</v>
      </c>
      <c r="V685" t="n">
        <v>0</v>
      </c>
      <c r="W685" t="n">
        <v>0</v>
      </c>
      <c r="X685" t="n">
        <v>0</v>
      </c>
      <c r="Y685" t="n">
        <v>0</v>
      </c>
      <c r="Z685">
        <f>SUM(P685,Q685,U685,V685,X685,Y685)</f>
        <v/>
      </c>
      <c r="AA685">
        <f>SUM(R685,S685,T685,W685)</f>
        <v/>
      </c>
      <c r="AB685">
        <f>3*Z685+AA685</f>
        <v/>
      </c>
    </row>
    <row r="686">
      <c r="A686" t="inlineStr">
        <is>
          <t>Warren</t>
        </is>
      </c>
      <c r="B686" t="inlineStr">
        <is>
          <t>6ada25ecae68cd002325913a</t>
        </is>
      </c>
      <c r="C686" t="inlineStr">
        <is>
          <t>2" Hand Pipe</t>
        </is>
      </c>
      <c r="D686" t="inlineStr">
        <is>
          <t>Glass Handpipes</t>
        </is>
      </c>
      <c r="E686" t="inlineStr">
        <is>
          <t>Accessories</t>
        </is>
      </c>
      <c r="F686" t="inlineStr">
        <is>
          <t>glassware</t>
        </is>
      </c>
      <c r="G686" t="inlineStr">
        <is>
          <t>N/A</t>
        </is>
      </c>
      <c r="H686" t="inlineStr">
        <is>
          <t>N/A</t>
        </is>
      </c>
      <c r="I686" t="inlineStr">
        <is>
          <t>3</t>
        </is>
      </c>
      <c r="J686" t="inlineStr"/>
      <c r="K686" t="inlineStr"/>
      <c r="L686" t="inlineStr">
        <is>
          <t>67e6b4ff095afe00071a1bc0</t>
        </is>
      </c>
      <c r="M686" t="inlineStr">
        <is>
          <t>Accessory</t>
        </is>
      </c>
      <c r="N686" t="inlineStr">
        <is>
          <t>Glass Handpipes</t>
        </is>
      </c>
      <c r="O686" t="inlineStr">
        <is>
          <t>https://shoppure.com/stores/pure-warren-rec/product/2-hand-pipe</t>
        </is>
      </c>
      <c r="P686" t="n">
        <v>0</v>
      </c>
      <c r="Q686" t="n">
        <v>0</v>
      </c>
      <c r="R686" t="n">
        <v>1</v>
      </c>
      <c r="S686" t="n">
        <v>1</v>
      </c>
      <c r="T686" t="n">
        <v>0</v>
      </c>
      <c r="U686" t="n">
        <v>0</v>
      </c>
      <c r="V686" t="n">
        <v>0</v>
      </c>
      <c r="W686" t="n">
        <v>0</v>
      </c>
      <c r="X686" t="n">
        <v>0</v>
      </c>
      <c r="Y686" t="n">
        <v>0</v>
      </c>
      <c r="Z686">
        <f>SUM(P686,Q686,U686,V686,X686,Y686)</f>
        <v/>
      </c>
      <c r="AA686">
        <f>SUM(R686,S686,T686,W686)</f>
        <v/>
      </c>
      <c r="AB686">
        <f>3*Z686+AA686</f>
        <v/>
      </c>
    </row>
    <row r="687">
      <c r="A687" t="inlineStr">
        <is>
          <t>Warren</t>
        </is>
      </c>
      <c r="B687" t="inlineStr">
        <is>
          <t>6a3411fb530e70a10127c27f</t>
        </is>
      </c>
      <c r="C687" t="inlineStr">
        <is>
          <t>Raw Organic Hemp Black King Size Slim</t>
        </is>
      </c>
      <c r="D687" t="inlineStr">
        <is>
          <t>RAW</t>
        </is>
      </c>
      <c r="E687" t="inlineStr">
        <is>
          <t>Accessories</t>
        </is>
      </c>
      <c r="F687" t="inlineStr">
        <is>
          <t>papers-rolling-supplies</t>
        </is>
      </c>
      <c r="G687" t="inlineStr">
        <is>
          <t>N/A</t>
        </is>
      </c>
      <c r="H687" t="inlineStr">
        <is>
          <t>N/A</t>
        </is>
      </c>
      <c r="I687" t="inlineStr">
        <is>
          <t>3</t>
        </is>
      </c>
      <c r="J687" t="inlineStr"/>
      <c r="K687" t="inlineStr"/>
      <c r="L687" t="inlineStr">
        <is>
          <t>6425963c84babb000628d589</t>
        </is>
      </c>
      <c r="M687" t="inlineStr">
        <is>
          <t>Papers</t>
        </is>
      </c>
      <c r="N687" t="inlineStr">
        <is>
          <t>Raw</t>
        </is>
      </c>
      <c r="O687" t="inlineStr">
        <is>
          <t>https://shoppure.com/stores/pure-warren-rec/product/raw-organic-hemp-black-king-size-slim</t>
        </is>
      </c>
      <c r="P687" t="n">
        <v>0</v>
      </c>
      <c r="Q687" t="n">
        <v>0</v>
      </c>
      <c r="R687" t="n">
        <v>0</v>
      </c>
      <c r="S687" t="n">
        <v>0</v>
      </c>
      <c r="T687" t="n">
        <v>0</v>
      </c>
      <c r="U687" t="n">
        <v>0</v>
      </c>
      <c r="V687" t="n">
        <v>0</v>
      </c>
      <c r="W687" t="n">
        <v>0</v>
      </c>
      <c r="X687" t="n">
        <v>0</v>
      </c>
      <c r="Y687" t="n">
        <v>0</v>
      </c>
      <c r="Z687">
        <f>SUM(P687,Q687,U687,V687,X687,Y687)</f>
        <v/>
      </c>
      <c r="AA687">
        <f>SUM(R687,S687,T687,W687)</f>
        <v/>
      </c>
      <c r="AB687">
        <f>3*Z687+AA687</f>
        <v/>
      </c>
    </row>
    <row r="688">
      <c r="A688" t="inlineStr">
        <is>
          <t>Warren</t>
        </is>
      </c>
      <c r="B688" t="inlineStr">
        <is>
          <t>6a20a3fb9a47315716ad33a1</t>
        </is>
      </c>
      <c r="C688" t="inlineStr">
        <is>
          <t>Pink Certz (H)</t>
        </is>
      </c>
      <c r="D688" t="inlineStr">
        <is>
          <t>High Supply Oz Jar</t>
        </is>
      </c>
      <c r="E688" t="inlineStr">
        <is>
          <t>Flower</t>
        </is>
      </c>
      <c r="F688" t="inlineStr"/>
      <c r="G688" t="inlineStr">
        <is>
          <t>Hybrid</t>
        </is>
      </c>
      <c r="H688" t="inlineStr">
        <is>
          <t>1oz</t>
        </is>
      </c>
      <c r="I688" t="inlineStr">
        <is>
          <t>75</t>
        </is>
      </c>
      <c r="J688" t="inlineStr"/>
      <c r="K688" t="inlineStr"/>
      <c r="L688" t="inlineStr">
        <is>
          <t>67f7e868d04b360007425bd1</t>
        </is>
      </c>
      <c r="M688" t="inlineStr">
        <is>
          <t>Buds (prepackaged)</t>
        </is>
      </c>
      <c r="N688" t="inlineStr">
        <is>
          <t>High Supply Oz Jar</t>
        </is>
      </c>
      <c r="O688" t="inlineStr">
        <is>
          <t>https://shoppure.com/stores/pure-warren-rec/product/pink-certz-h</t>
        </is>
      </c>
      <c r="P688" t="n">
        <v>0</v>
      </c>
      <c r="Q688" t="n">
        <v>0</v>
      </c>
      <c r="R688" t="n">
        <v>1</v>
      </c>
      <c r="S688" t="n">
        <v>0</v>
      </c>
      <c r="T688" t="n">
        <v>1</v>
      </c>
      <c r="U688" t="n">
        <v>0</v>
      </c>
      <c r="V688" t="n">
        <v>0</v>
      </c>
      <c r="W688" t="n">
        <v>0</v>
      </c>
      <c r="X688" t="n">
        <v>0</v>
      </c>
      <c r="Y688" t="n">
        <v>0</v>
      </c>
      <c r="Z688">
        <f>SUM(P688,Q688,U688,V688,X688,Y688)</f>
        <v/>
      </c>
      <c r="AA688">
        <f>SUM(R688,S688,T688,W688)</f>
        <v/>
      </c>
      <c r="AB688">
        <f>3*Z688+AA688</f>
        <v/>
      </c>
    </row>
    <row r="689">
      <c r="A689" t="inlineStr">
        <is>
          <t>Warren</t>
        </is>
      </c>
      <c r="B689" t="inlineStr">
        <is>
          <t>6a20a3fb9a47315716ad3597</t>
        </is>
      </c>
      <c r="C689" t="inlineStr">
        <is>
          <t>Bubblegum Cookies - Hybrid</t>
        </is>
      </c>
      <c r="D689" t="inlineStr">
        <is>
          <t>Pure Green Ounces</t>
        </is>
      </c>
      <c r="E689" t="inlineStr">
        <is>
          <t>Flower</t>
        </is>
      </c>
      <c r="F689" t="inlineStr"/>
      <c r="G689" t="inlineStr">
        <is>
          <t>Hybrid</t>
        </is>
      </c>
      <c r="H689" t="inlineStr">
        <is>
          <t>1oz</t>
        </is>
      </c>
      <c r="I689" t="inlineStr">
        <is>
          <t>49</t>
        </is>
      </c>
      <c r="J689" t="inlineStr"/>
      <c r="K689" t="inlineStr"/>
      <c r="L689" t="inlineStr">
        <is>
          <t>6a1c64a45304db0007fa5273</t>
        </is>
      </c>
      <c r="M689" t="inlineStr">
        <is>
          <t>Buds (prepackaged)</t>
        </is>
      </c>
      <c r="N689" t="inlineStr">
        <is>
          <t>Pure Green Ounces</t>
        </is>
      </c>
      <c r="O689" t="inlineStr">
        <is>
          <t>https://shoppure.com/stores/pure-warren-rec/product/bubblegum-cookies-hybrid</t>
        </is>
      </c>
      <c r="P689" t="n">
        <v>0</v>
      </c>
      <c r="Q689" t="n">
        <v>0</v>
      </c>
      <c r="R689" t="n">
        <v>1</v>
      </c>
      <c r="S689" t="n">
        <v>0</v>
      </c>
      <c r="T689" t="n">
        <v>1</v>
      </c>
      <c r="U689" t="n">
        <v>0</v>
      </c>
      <c r="V689" t="n">
        <v>0</v>
      </c>
      <c r="W689" t="n">
        <v>0</v>
      </c>
      <c r="X689" t="n">
        <v>0</v>
      </c>
      <c r="Y689" t="n">
        <v>0</v>
      </c>
      <c r="Z689">
        <f>SUM(P689,Q689,U689,V689,X689,Y689)</f>
        <v/>
      </c>
      <c r="AA689">
        <f>SUM(R689,S689,T689,W689)</f>
        <v/>
      </c>
      <c r="AB689">
        <f>3*Z689+AA689</f>
        <v/>
      </c>
    </row>
    <row r="690">
      <c r="A690" t="inlineStr">
        <is>
          <t>Warren</t>
        </is>
      </c>
      <c r="B690" t="inlineStr">
        <is>
          <t>6a20a3fb9a47315716ad35a3</t>
        </is>
      </c>
      <c r="C690" t="inlineStr">
        <is>
          <t>Deli - Pink Runtz</t>
        </is>
      </c>
      <c r="D690" t="inlineStr">
        <is>
          <t>Deli</t>
        </is>
      </c>
      <c r="E690" t="inlineStr">
        <is>
          <t>Flower</t>
        </is>
      </c>
      <c r="F690" t="inlineStr"/>
      <c r="G690" t="inlineStr">
        <is>
          <t>Hybrid</t>
        </is>
      </c>
      <c r="H690" t="inlineStr">
        <is>
          <t>1/8oz | 1/4oz | 1/2oz | 1oz</t>
        </is>
      </c>
      <c r="I690" t="inlineStr">
        <is>
          <t>25 | 50 | 100 | 149.99</t>
        </is>
      </c>
      <c r="J690" t="inlineStr"/>
      <c r="K690" t="inlineStr"/>
      <c r="L690" t="inlineStr">
        <is>
          <t>6a20ae9f28e8cd00075ee577</t>
        </is>
      </c>
      <c r="M690" t="inlineStr">
        <is>
          <t>Buds</t>
        </is>
      </c>
      <c r="N690" t="inlineStr">
        <is>
          <t>Deli</t>
        </is>
      </c>
      <c r="O690" t="inlineStr">
        <is>
          <t>https://shoppure.com/stores/pure-warren-rec/product/deli-pink-runtz</t>
        </is>
      </c>
      <c r="P690" t="n">
        <v>0</v>
      </c>
      <c r="Q690" t="n">
        <v>0</v>
      </c>
      <c r="R690" t="n">
        <v>0</v>
      </c>
      <c r="S690" t="n">
        <v>1</v>
      </c>
      <c r="T690" t="n">
        <v>0</v>
      </c>
      <c r="U690" t="n">
        <v>0</v>
      </c>
      <c r="V690" t="n">
        <v>0</v>
      </c>
      <c r="W690" t="n">
        <v>1</v>
      </c>
      <c r="X690" t="n">
        <v>0</v>
      </c>
      <c r="Y690" t="n">
        <v>0</v>
      </c>
      <c r="Z690">
        <f>SUM(P690,Q690,U690,V690,X690,Y690)</f>
        <v/>
      </c>
      <c r="AA690">
        <f>SUM(R690,S690,T690,W690)</f>
        <v/>
      </c>
      <c r="AB690">
        <f>3*Z690+AA690</f>
        <v/>
      </c>
    </row>
    <row r="691">
      <c r="A691" t="inlineStr">
        <is>
          <t>Warren</t>
        </is>
      </c>
      <c r="B691" t="inlineStr">
        <is>
          <t>6a20a3fb9a47315716ad35a9</t>
        </is>
      </c>
      <c r="C691" t="inlineStr">
        <is>
          <t>Deli - 7699 - 33</t>
        </is>
      </c>
      <c r="D691" t="inlineStr">
        <is>
          <t>Deli</t>
        </is>
      </c>
      <c r="E691" t="inlineStr">
        <is>
          <t>Flower</t>
        </is>
      </c>
      <c r="F691" t="inlineStr"/>
      <c r="G691" t="inlineStr">
        <is>
          <t>Hybrid</t>
        </is>
      </c>
      <c r="H691" t="inlineStr">
        <is>
          <t>1/8oz | 1/4oz | 1/2oz | 1oz</t>
        </is>
      </c>
      <c r="I691" t="inlineStr">
        <is>
          <t>30 | 60 | 120 | 179.99</t>
        </is>
      </c>
      <c r="J691" t="inlineStr"/>
      <c r="K691" t="inlineStr"/>
      <c r="L691" t="inlineStr">
        <is>
          <t>6a20aea028e8cd00075ee5c5</t>
        </is>
      </c>
      <c r="M691" t="inlineStr">
        <is>
          <t>Buds</t>
        </is>
      </c>
      <c r="N691" t="inlineStr">
        <is>
          <t>Deli</t>
        </is>
      </c>
      <c r="O691" t="inlineStr">
        <is>
          <t>https://shoppure.com/stores/pure-warren-rec/product/deli-7699-33</t>
        </is>
      </c>
      <c r="P691" t="n">
        <v>0</v>
      </c>
      <c r="Q691" t="n">
        <v>0</v>
      </c>
      <c r="R691" t="n">
        <v>0</v>
      </c>
      <c r="S691" t="n">
        <v>1</v>
      </c>
      <c r="T691" t="n">
        <v>0</v>
      </c>
      <c r="U691" t="n">
        <v>0</v>
      </c>
      <c r="V691" t="n">
        <v>1</v>
      </c>
      <c r="W691" t="n">
        <v>1</v>
      </c>
      <c r="X691" t="n">
        <v>0</v>
      </c>
      <c r="Y691" t="n">
        <v>0</v>
      </c>
      <c r="Z691">
        <f>SUM(P691,Q691,U691,V691,X691,Y691)</f>
        <v/>
      </c>
      <c r="AA691">
        <f>SUM(R691,S691,T691,W691)</f>
        <v/>
      </c>
      <c r="AB691">
        <f>3*Z691+AA691</f>
        <v/>
      </c>
    </row>
  </sheetData>
  <autoFilter ref="A3:AB69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18"/>
  <sheetViews>
    <sheetView workbookViewId="0">
      <pane ySplit="4" topLeftCell="A5" activePane="bottomLeft" state="frozen"/>
      <selection pane="bottomLeft" activeCell="A1" sqref="A1"/>
    </sheetView>
  </sheetViews>
  <sheetFormatPr baseColWidth="8" defaultRowHeight="15"/>
  <cols>
    <col width="16" customWidth="1" min="1" max="1"/>
    <col width="14" customWidth="1" min="2" max="2"/>
    <col width="14" customWidth="1" min="3" max="3"/>
    <col width="12" customWidth="1" min="4" max="4"/>
    <col width="10" customWidth="1" min="5" max="5"/>
    <col width="10"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4" t="inlineStr">
        <is>
          <t>Scorecard</t>
        </is>
      </c>
    </row>
    <row r="2" ht="48" customHeight="1">
      <c r="A2" s="2" t="inlineStr">
        <is>
          <t>Live formulas over "Record audit (sample)". Replace that sheet with a fresh audit export (same columns) and these numbers update. Website figures are over the full capture; see README.</t>
        </is>
      </c>
    </row>
    <row r="3"/>
    <row r="4">
      <c r="A4" s="5" t="inlineStr">
        <is>
          <t>Store</t>
        </is>
      </c>
      <c r="B4" s="5" t="inlineStr">
        <is>
          <t>Records (sample)</t>
        </is>
      </c>
      <c r="C4" s="5" t="inlineStr">
        <is>
          <t>Clean (score = 0)</t>
        </is>
      </c>
      <c r="D4" s="5" t="inlineStr">
        <is>
          <t>Clean share</t>
        </is>
      </c>
      <c r="E4" s="5" t="inlineStr">
        <is>
          <t>A-hits</t>
        </is>
      </c>
      <c r="F4" s="5" t="inlineStr">
        <is>
          <t>B-hits</t>
        </is>
      </c>
      <c r="G4" s="5" t="inlineStr">
        <is>
          <t>tier-in-brand</t>
        </is>
      </c>
      <c r="H4" s="5" t="inlineStr">
        <is>
          <t>price-in-brand</t>
        </is>
      </c>
      <c r="I4" s="5" t="inlineStr">
        <is>
          <t>size-or-form-in-brand</t>
        </is>
      </c>
      <c r="J4" s="5" t="inlineStr">
        <is>
          <t>brand-missing-or-house-label</t>
        </is>
      </c>
      <c r="K4" s="5" t="inlineStr">
        <is>
          <t>strain-in-name</t>
        </is>
      </c>
      <c r="L4" s="5" t="inlineStr">
        <is>
          <t>strain-type-missing</t>
        </is>
      </c>
      <c r="M4" s="5" t="inlineStr">
        <is>
          <t>code-in-name</t>
        </is>
      </c>
      <c r="N4" s="5" t="inlineStr">
        <is>
          <t>format-prefix-in-name</t>
        </is>
      </c>
      <c r="O4" s="5" t="inlineStr">
        <is>
          <t>whitespace</t>
        </is>
      </c>
      <c r="P4" s="5" t="inlineStr">
        <is>
          <t>all-caps</t>
        </is>
      </c>
    </row>
    <row r="5">
      <c r="A5" t="inlineStr">
        <is>
          <t>Monroe</t>
        </is>
      </c>
      <c r="B5">
        <f>COUNTIF('Record audit (sample)'!$A$4:$A$691,"Monroe")</f>
        <v/>
      </c>
      <c r="C5">
        <f>COUNTIFS('Record audit (sample)'!$A$4:$A$691,"Monroe",'Record audit (sample)'!$AB$4:$AB$691,0)</f>
        <v/>
      </c>
      <c r="D5" s="7">
        <f>IF(B5=0,0,C5/B5)</f>
        <v/>
      </c>
      <c r="E5">
        <f>SUMIFS('Record audit (sample)'!$Z$4:$Z$691,'Record audit (sample)'!$A$4:$A$691,"Monroe")</f>
        <v/>
      </c>
      <c r="F5">
        <f>SUMIFS('Record audit (sample)'!$AA$4:$AA$691,'Record audit (sample)'!$A$4:$A$691,"Monroe")</f>
        <v/>
      </c>
      <c r="G5">
        <f>SUMIFS('Record audit (sample)'!$P$4:$P$691,'Record audit (sample)'!$A$4:$A$691,"Monroe")</f>
        <v/>
      </c>
      <c r="H5">
        <f>SUMIFS('Record audit (sample)'!$Q$4:$Q$691,'Record audit (sample)'!$A$4:$A$691,"Monroe")</f>
        <v/>
      </c>
      <c r="I5">
        <f>SUMIFS('Record audit (sample)'!$R$4:$R$691,'Record audit (sample)'!$A$4:$A$691,"Monroe")</f>
        <v/>
      </c>
      <c r="J5">
        <f>SUMIFS('Record audit (sample)'!$S$4:$S$691,'Record audit (sample)'!$A$4:$A$691,"Monroe")</f>
        <v/>
      </c>
      <c r="K5">
        <f>SUMIFS('Record audit (sample)'!$T$4:$T$691,'Record audit (sample)'!$A$4:$A$691,"Monroe")</f>
        <v/>
      </c>
      <c r="L5">
        <f>SUMIFS('Record audit (sample)'!$U$4:$U$691,'Record audit (sample)'!$A$4:$A$691,"Monroe")</f>
        <v/>
      </c>
      <c r="M5">
        <f>SUMIFS('Record audit (sample)'!$V$4:$V$691,'Record audit (sample)'!$A$4:$A$691,"Monroe")</f>
        <v/>
      </c>
      <c r="N5">
        <f>SUMIFS('Record audit (sample)'!$W$4:$W$691,'Record audit (sample)'!$A$4:$A$691,"Monroe")</f>
        <v/>
      </c>
      <c r="O5">
        <f>SUMIFS('Record audit (sample)'!$X$4:$X$691,'Record audit (sample)'!$A$4:$A$691,"Monroe")</f>
        <v/>
      </c>
      <c r="P5">
        <f>SUMIFS('Record audit (sample)'!$Y$4:$Y$691,'Record audit (sample)'!$A$4:$A$691,"Monroe")</f>
        <v/>
      </c>
    </row>
    <row r="6">
      <c r="A6" t="inlineStr">
        <is>
          <t>New Baltimore</t>
        </is>
      </c>
      <c r="B6">
        <f>COUNTIF('Record audit (sample)'!$A$4:$A$691,"New Baltimore")</f>
        <v/>
      </c>
      <c r="C6">
        <f>COUNTIFS('Record audit (sample)'!$A$4:$A$691,"New Baltimore",'Record audit (sample)'!$AB$4:$AB$691,0)</f>
        <v/>
      </c>
      <c r="D6" s="7">
        <f>IF(B6=0,0,C6/B6)</f>
        <v/>
      </c>
      <c r="E6">
        <f>SUMIFS('Record audit (sample)'!$Z$4:$Z$691,'Record audit (sample)'!$A$4:$A$691,"New Baltimore")</f>
        <v/>
      </c>
      <c r="F6">
        <f>SUMIFS('Record audit (sample)'!$AA$4:$AA$691,'Record audit (sample)'!$A$4:$A$691,"New Baltimore")</f>
        <v/>
      </c>
      <c r="G6">
        <f>SUMIFS('Record audit (sample)'!$P$4:$P$691,'Record audit (sample)'!$A$4:$A$691,"New Baltimore")</f>
        <v/>
      </c>
      <c r="H6">
        <f>SUMIFS('Record audit (sample)'!$Q$4:$Q$691,'Record audit (sample)'!$A$4:$A$691,"New Baltimore")</f>
        <v/>
      </c>
      <c r="I6">
        <f>SUMIFS('Record audit (sample)'!$R$4:$R$691,'Record audit (sample)'!$A$4:$A$691,"New Baltimore")</f>
        <v/>
      </c>
      <c r="J6">
        <f>SUMIFS('Record audit (sample)'!$S$4:$S$691,'Record audit (sample)'!$A$4:$A$691,"New Baltimore")</f>
        <v/>
      </c>
      <c r="K6">
        <f>SUMIFS('Record audit (sample)'!$T$4:$T$691,'Record audit (sample)'!$A$4:$A$691,"New Baltimore")</f>
        <v/>
      </c>
      <c r="L6">
        <f>SUMIFS('Record audit (sample)'!$U$4:$U$691,'Record audit (sample)'!$A$4:$A$691,"New Baltimore")</f>
        <v/>
      </c>
      <c r="M6">
        <f>SUMIFS('Record audit (sample)'!$V$4:$V$691,'Record audit (sample)'!$A$4:$A$691,"New Baltimore")</f>
        <v/>
      </c>
      <c r="N6">
        <f>SUMIFS('Record audit (sample)'!$W$4:$W$691,'Record audit (sample)'!$A$4:$A$691,"New Baltimore")</f>
        <v/>
      </c>
      <c r="O6">
        <f>SUMIFS('Record audit (sample)'!$X$4:$X$691,'Record audit (sample)'!$A$4:$A$691,"New Baltimore")</f>
        <v/>
      </c>
      <c r="P6">
        <f>SUMIFS('Record audit (sample)'!$Y$4:$Y$691,'Record audit (sample)'!$A$4:$A$691,"New Baltimore")</f>
        <v/>
      </c>
    </row>
    <row r="7">
      <c r="A7" t="inlineStr">
        <is>
          <t>New Buffalo</t>
        </is>
      </c>
      <c r="B7">
        <f>COUNTIF('Record audit (sample)'!$A$4:$A$691,"New Buffalo")</f>
        <v/>
      </c>
      <c r="C7">
        <f>COUNTIFS('Record audit (sample)'!$A$4:$A$691,"New Buffalo",'Record audit (sample)'!$AB$4:$AB$691,0)</f>
        <v/>
      </c>
      <c r="D7" s="7">
        <f>IF(B7=0,0,C7/B7)</f>
        <v/>
      </c>
      <c r="E7">
        <f>SUMIFS('Record audit (sample)'!$Z$4:$Z$691,'Record audit (sample)'!$A$4:$A$691,"New Buffalo")</f>
        <v/>
      </c>
      <c r="F7">
        <f>SUMIFS('Record audit (sample)'!$AA$4:$AA$691,'Record audit (sample)'!$A$4:$A$691,"New Buffalo")</f>
        <v/>
      </c>
      <c r="G7">
        <f>SUMIFS('Record audit (sample)'!$P$4:$P$691,'Record audit (sample)'!$A$4:$A$691,"New Buffalo")</f>
        <v/>
      </c>
      <c r="H7">
        <f>SUMIFS('Record audit (sample)'!$Q$4:$Q$691,'Record audit (sample)'!$A$4:$A$691,"New Buffalo")</f>
        <v/>
      </c>
      <c r="I7">
        <f>SUMIFS('Record audit (sample)'!$R$4:$R$691,'Record audit (sample)'!$A$4:$A$691,"New Buffalo")</f>
        <v/>
      </c>
      <c r="J7">
        <f>SUMIFS('Record audit (sample)'!$S$4:$S$691,'Record audit (sample)'!$A$4:$A$691,"New Buffalo")</f>
        <v/>
      </c>
      <c r="K7">
        <f>SUMIFS('Record audit (sample)'!$T$4:$T$691,'Record audit (sample)'!$A$4:$A$691,"New Buffalo")</f>
        <v/>
      </c>
      <c r="L7">
        <f>SUMIFS('Record audit (sample)'!$U$4:$U$691,'Record audit (sample)'!$A$4:$A$691,"New Buffalo")</f>
        <v/>
      </c>
      <c r="M7">
        <f>SUMIFS('Record audit (sample)'!$V$4:$V$691,'Record audit (sample)'!$A$4:$A$691,"New Buffalo")</f>
        <v/>
      </c>
      <c r="N7">
        <f>SUMIFS('Record audit (sample)'!$W$4:$W$691,'Record audit (sample)'!$A$4:$A$691,"New Buffalo")</f>
        <v/>
      </c>
      <c r="O7">
        <f>SUMIFS('Record audit (sample)'!$X$4:$X$691,'Record audit (sample)'!$A$4:$A$691,"New Buffalo")</f>
        <v/>
      </c>
      <c r="P7">
        <f>SUMIFS('Record audit (sample)'!$Y$4:$Y$691,'Record audit (sample)'!$A$4:$A$691,"New Buffalo")</f>
        <v/>
      </c>
    </row>
    <row r="8">
      <c r="A8" t="inlineStr">
        <is>
          <t>Oxford</t>
        </is>
      </c>
      <c r="B8">
        <f>COUNTIF('Record audit (sample)'!$A$4:$A$691,"Oxford")</f>
        <v/>
      </c>
      <c r="C8">
        <f>COUNTIFS('Record audit (sample)'!$A$4:$A$691,"Oxford",'Record audit (sample)'!$AB$4:$AB$691,0)</f>
        <v/>
      </c>
      <c r="D8" s="7">
        <f>IF(B8=0,0,C8/B8)</f>
        <v/>
      </c>
      <c r="E8">
        <f>SUMIFS('Record audit (sample)'!$Z$4:$Z$691,'Record audit (sample)'!$A$4:$A$691,"Oxford")</f>
        <v/>
      </c>
      <c r="F8">
        <f>SUMIFS('Record audit (sample)'!$AA$4:$AA$691,'Record audit (sample)'!$A$4:$A$691,"Oxford")</f>
        <v/>
      </c>
      <c r="G8">
        <f>SUMIFS('Record audit (sample)'!$P$4:$P$691,'Record audit (sample)'!$A$4:$A$691,"Oxford")</f>
        <v/>
      </c>
      <c r="H8">
        <f>SUMIFS('Record audit (sample)'!$Q$4:$Q$691,'Record audit (sample)'!$A$4:$A$691,"Oxford")</f>
        <v/>
      </c>
      <c r="I8">
        <f>SUMIFS('Record audit (sample)'!$R$4:$R$691,'Record audit (sample)'!$A$4:$A$691,"Oxford")</f>
        <v/>
      </c>
      <c r="J8">
        <f>SUMIFS('Record audit (sample)'!$S$4:$S$691,'Record audit (sample)'!$A$4:$A$691,"Oxford")</f>
        <v/>
      </c>
      <c r="K8">
        <f>SUMIFS('Record audit (sample)'!$T$4:$T$691,'Record audit (sample)'!$A$4:$A$691,"Oxford")</f>
        <v/>
      </c>
      <c r="L8">
        <f>SUMIFS('Record audit (sample)'!$U$4:$U$691,'Record audit (sample)'!$A$4:$A$691,"Oxford")</f>
        <v/>
      </c>
      <c r="M8">
        <f>SUMIFS('Record audit (sample)'!$V$4:$V$691,'Record audit (sample)'!$A$4:$A$691,"Oxford")</f>
        <v/>
      </c>
      <c r="N8">
        <f>SUMIFS('Record audit (sample)'!$W$4:$W$691,'Record audit (sample)'!$A$4:$A$691,"Oxford")</f>
        <v/>
      </c>
      <c r="O8">
        <f>SUMIFS('Record audit (sample)'!$X$4:$X$691,'Record audit (sample)'!$A$4:$A$691,"Oxford")</f>
        <v/>
      </c>
      <c r="P8">
        <f>SUMIFS('Record audit (sample)'!$Y$4:$Y$691,'Record audit (sample)'!$A$4:$A$691,"Oxford")</f>
        <v/>
      </c>
    </row>
    <row r="9">
      <c r="A9" t="inlineStr">
        <is>
          <t>Warren</t>
        </is>
      </c>
      <c r="B9">
        <f>COUNTIF('Record audit (sample)'!$A$4:$A$691,"Warren")</f>
        <v/>
      </c>
      <c r="C9">
        <f>COUNTIFS('Record audit (sample)'!$A$4:$A$691,"Warren",'Record audit (sample)'!$AB$4:$AB$691,0)</f>
        <v/>
      </c>
      <c r="D9" s="7">
        <f>IF(B9=0,0,C9/B9)</f>
        <v/>
      </c>
      <c r="E9">
        <f>SUMIFS('Record audit (sample)'!$Z$4:$Z$691,'Record audit (sample)'!$A$4:$A$691,"Warren")</f>
        <v/>
      </c>
      <c r="F9">
        <f>SUMIFS('Record audit (sample)'!$AA$4:$AA$691,'Record audit (sample)'!$A$4:$A$691,"Warren")</f>
        <v/>
      </c>
      <c r="G9">
        <f>SUMIFS('Record audit (sample)'!$P$4:$P$691,'Record audit (sample)'!$A$4:$A$691,"Warren")</f>
        <v/>
      </c>
      <c r="H9">
        <f>SUMIFS('Record audit (sample)'!$Q$4:$Q$691,'Record audit (sample)'!$A$4:$A$691,"Warren")</f>
        <v/>
      </c>
      <c r="I9">
        <f>SUMIFS('Record audit (sample)'!$R$4:$R$691,'Record audit (sample)'!$A$4:$A$691,"Warren")</f>
        <v/>
      </c>
      <c r="J9">
        <f>SUMIFS('Record audit (sample)'!$S$4:$S$691,'Record audit (sample)'!$A$4:$A$691,"Warren")</f>
        <v/>
      </c>
      <c r="K9">
        <f>SUMIFS('Record audit (sample)'!$T$4:$T$691,'Record audit (sample)'!$A$4:$A$691,"Warren")</f>
        <v/>
      </c>
      <c r="L9">
        <f>SUMIFS('Record audit (sample)'!$U$4:$U$691,'Record audit (sample)'!$A$4:$A$691,"Warren")</f>
        <v/>
      </c>
      <c r="M9">
        <f>SUMIFS('Record audit (sample)'!$V$4:$V$691,'Record audit (sample)'!$A$4:$A$691,"Warren")</f>
        <v/>
      </c>
      <c r="N9">
        <f>SUMIFS('Record audit (sample)'!$W$4:$W$691,'Record audit (sample)'!$A$4:$A$691,"Warren")</f>
        <v/>
      </c>
      <c r="O9">
        <f>SUMIFS('Record audit (sample)'!$X$4:$X$691,'Record audit (sample)'!$A$4:$A$691,"Warren")</f>
        <v/>
      </c>
      <c r="P9">
        <f>SUMIFS('Record audit (sample)'!$Y$4:$Y$691,'Record audit (sample)'!$A$4:$A$691,"Warren")</f>
        <v/>
      </c>
    </row>
    <row r="10">
      <c r="A10" t="inlineStr">
        <is>
          <t>All</t>
        </is>
      </c>
      <c r="B10">
        <f>COUNTIF('Record audit (sample)'!$A$4:$A$691,"*")</f>
        <v/>
      </c>
      <c r="C10">
        <f>COUNTIFS('Record audit (sample)'!$A$4:$A$691,"*",'Record audit (sample)'!$AB$4:$AB$691,0)</f>
        <v/>
      </c>
      <c r="D10" s="7">
        <f>IF(B10=0,0,C10/B10)</f>
        <v/>
      </c>
      <c r="E10">
        <f>SUMIFS('Record audit (sample)'!$Z$4:$Z$691,'Record audit (sample)'!$A$4:$A$691,"*")</f>
        <v/>
      </c>
      <c r="F10">
        <f>SUMIFS('Record audit (sample)'!$AA$4:$AA$691,'Record audit (sample)'!$A$4:$A$691,"*")</f>
        <v/>
      </c>
      <c r="G10">
        <f>SUMIFS('Record audit (sample)'!$P$4:$P$691,'Record audit (sample)'!$A$4:$A$691,"*")</f>
        <v/>
      </c>
      <c r="H10">
        <f>SUMIFS('Record audit (sample)'!$Q$4:$Q$691,'Record audit (sample)'!$A$4:$A$691,"*")</f>
        <v/>
      </c>
      <c r="I10">
        <f>SUMIFS('Record audit (sample)'!$R$4:$R$691,'Record audit (sample)'!$A$4:$A$691,"*")</f>
        <v/>
      </c>
      <c r="J10">
        <f>SUMIFS('Record audit (sample)'!$S$4:$S$691,'Record audit (sample)'!$A$4:$A$691,"*")</f>
        <v/>
      </c>
      <c r="K10">
        <f>SUMIFS('Record audit (sample)'!$T$4:$T$691,'Record audit (sample)'!$A$4:$A$691,"*")</f>
        <v/>
      </c>
      <c r="L10">
        <f>SUMIFS('Record audit (sample)'!$U$4:$U$691,'Record audit (sample)'!$A$4:$A$691,"*")</f>
        <v/>
      </c>
      <c r="M10">
        <f>SUMIFS('Record audit (sample)'!$V$4:$V$691,'Record audit (sample)'!$A$4:$A$691,"*")</f>
        <v/>
      </c>
      <c r="N10">
        <f>SUMIFS('Record audit (sample)'!$W$4:$W$691,'Record audit (sample)'!$A$4:$A$691,"*")</f>
        <v/>
      </c>
      <c r="O10">
        <f>SUMIFS('Record audit (sample)'!$X$4:$X$691,'Record audit (sample)'!$A$4:$A$691,"*")</f>
        <v/>
      </c>
      <c r="P10">
        <f>SUMIFS('Record audit (sample)'!$Y$4:$Y$691,'Record audit (sample)'!$A$4:$A$691,"*")</f>
        <v/>
      </c>
    </row>
    <row r="11"/>
    <row r="12">
      <c r="A12" s="8" t="inlineStr">
        <is>
          <t>Full-capture figures (from analysis.json, for reference)</t>
        </is>
      </c>
    </row>
    <row r="13">
      <c r="A13" s="8" t="inlineStr">
        <is>
          <t>Store</t>
        </is>
      </c>
      <c r="B13" s="8" t="inlineStr">
        <is>
          <t>Records</t>
        </is>
      </c>
      <c r="C13" s="8" t="inlineStr">
        <is>
          <t>Clean</t>
        </is>
      </c>
      <c r="D13" s="8" t="inlineStr">
        <is>
          <t>Clean share</t>
        </is>
      </c>
      <c r="E13" s="8" t="inlineStr">
        <is>
          <t>Issues/100</t>
        </is>
      </c>
      <c r="F13" s="8" t="inlineStr">
        <is>
          <t>Brand entries</t>
        </is>
      </c>
      <c r="G13" s="8" t="inlineStr">
        <is>
          <t>Not makers</t>
        </is>
      </c>
      <c r="H13" s="8" t="inlineStr">
        <is>
          <t>Inhalables w/o strain</t>
        </is>
      </c>
    </row>
    <row r="14">
      <c r="A14" t="inlineStr">
        <is>
          <t>Monroe</t>
        </is>
      </c>
      <c r="B14" t="n">
        <v>761</v>
      </c>
      <c r="C14" t="n">
        <v>121</v>
      </c>
      <c r="D14" s="7" t="n">
        <v>0.159</v>
      </c>
      <c r="E14" t="n">
        <v>115</v>
      </c>
      <c r="F14" t="n">
        <v>221</v>
      </c>
      <c r="G14" t="n">
        <v>172</v>
      </c>
      <c r="H14" t="inlineStr">
        <is>
          <t>21 / 576</t>
        </is>
      </c>
    </row>
    <row r="15">
      <c r="A15" t="inlineStr">
        <is>
          <t>New Baltimore</t>
        </is>
      </c>
      <c r="B15" t="n">
        <v>1083</v>
      </c>
      <c r="C15" t="n">
        <v>207</v>
      </c>
      <c r="D15" s="7" t="n">
        <v>0.191</v>
      </c>
      <c r="E15" t="n">
        <v>108.6</v>
      </c>
      <c r="F15" t="n">
        <v>275</v>
      </c>
      <c r="G15" t="n">
        <v>205</v>
      </c>
      <c r="H15" t="inlineStr">
        <is>
          <t>52 / 837</t>
        </is>
      </c>
    </row>
    <row r="16">
      <c r="A16" t="inlineStr">
        <is>
          <t>New Buffalo</t>
        </is>
      </c>
      <c r="B16" t="n">
        <v>969</v>
      </c>
      <c r="C16" t="n">
        <v>140</v>
      </c>
      <c r="D16" s="7" t="n">
        <v>0.144</v>
      </c>
      <c r="E16" t="n">
        <v>117.1</v>
      </c>
      <c r="F16" t="n">
        <v>217</v>
      </c>
      <c r="G16" t="n">
        <v>167</v>
      </c>
      <c r="H16" t="inlineStr">
        <is>
          <t>6 / 727</t>
        </is>
      </c>
    </row>
    <row r="17">
      <c r="A17" t="inlineStr">
        <is>
          <t>Oxford</t>
        </is>
      </c>
      <c r="B17" t="n">
        <v>1390</v>
      </c>
      <c r="C17" t="n">
        <v>270</v>
      </c>
      <c r="D17" s="7" t="n">
        <v>0.194</v>
      </c>
      <c r="E17" t="n">
        <v>107.3</v>
      </c>
      <c r="F17" t="n">
        <v>295</v>
      </c>
      <c r="G17" t="n">
        <v>218</v>
      </c>
      <c r="H17" t="inlineStr">
        <is>
          <t>7 / 1042</t>
        </is>
      </c>
    </row>
    <row r="18">
      <c r="A18" t="inlineStr">
        <is>
          <t>Warren</t>
        </is>
      </c>
      <c r="B18" t="n">
        <v>1185</v>
      </c>
      <c r="C18" t="n">
        <v>131</v>
      </c>
      <c r="D18" s="7" t="n">
        <v>0.111</v>
      </c>
      <c r="E18" t="n">
        <v>116.9</v>
      </c>
      <c r="F18" t="n">
        <v>256</v>
      </c>
      <c r="G18" t="n">
        <v>223</v>
      </c>
      <c r="H18" t="inlineStr">
        <is>
          <t>11 / 941</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R29"/>
  <sheetViews>
    <sheetView workbookViewId="0">
      <pane ySplit="4" topLeftCell="A5" activePane="bottomLeft" state="frozen"/>
      <selection pane="bottomLeft" activeCell="A1" sqref="A1"/>
    </sheetView>
  </sheetViews>
  <sheetFormatPr baseColWidth="8" defaultRowHeight="15"/>
  <cols>
    <col width="14" customWidth="1" min="1" max="1"/>
    <col width="26" customWidth="1" min="2" max="2"/>
    <col width="40" customWidth="1" min="3" max="3"/>
    <col width="28" customWidth="1" min="4" max="4"/>
    <col width="12" customWidth="1" min="5" max="5"/>
    <col width="14" customWidth="1" min="6" max="6"/>
    <col width="40" customWidth="1" min="7" max="7"/>
    <col width="26" customWidth="1" min="8" max="8"/>
    <col width="14" customWidth="1" min="9" max="9"/>
    <col width="10" customWidth="1" min="10" max="10"/>
    <col width="30" customWidth="1" min="11" max="11"/>
    <col width="40" customWidth="1" min="12" max="12"/>
    <col width="8" customWidth="1" min="13" max="13"/>
    <col width="8" customWidth="1" min="14" max="14"/>
    <col width="8" customWidth="1" min="15" max="15"/>
    <col width="26" customWidth="1" min="16" max="16"/>
    <col width="14" customWidth="1" min="17" max="17"/>
    <col width="12" customWidth="1" min="18" max="18"/>
  </cols>
  <sheetData>
    <row r="1">
      <c r="A1" s="4" t="inlineStr">
        <is>
          <t>Rename list (demo)</t>
        </is>
      </c>
    </row>
    <row r="2" ht="48" customHeight="1">
      <c r="A2" s="2" t="inlineStr">
        <is>
          <t>25 sampled records ranked by score, with proposed values under the standard (tier → tag). Proposals only; a person approves each row. The Record Lens on the website produces the same proposals.</t>
        </is>
      </c>
    </row>
    <row r="3"/>
    <row r="4">
      <c r="A4" s="5" t="inlineStr">
        <is>
          <t>store</t>
        </is>
      </c>
      <c r="B4" s="5" t="inlineStr">
        <is>
          <t>product_id</t>
        </is>
      </c>
      <c r="C4" s="5" t="inlineStr">
        <is>
          <t>name</t>
        </is>
      </c>
      <c r="D4" s="5" t="inlineStr">
        <is>
          <t>brand</t>
        </is>
      </c>
      <c r="E4" s="5" t="inlineStr">
        <is>
          <t>type</t>
        </is>
      </c>
      <c r="F4" s="5" t="inlineStr">
        <is>
          <t>strain_type</t>
        </is>
      </c>
      <c r="G4" s="5" t="inlineStr">
        <is>
          <t>proposed_name</t>
        </is>
      </c>
      <c r="H4" s="5" t="inlineStr">
        <is>
          <t>proposed_brand</t>
        </is>
      </c>
      <c r="I4" s="5" t="inlineStr">
        <is>
          <t>proposed_strain</t>
        </is>
      </c>
      <c r="J4" s="5" t="inlineStr">
        <is>
          <t>proposed_tier</t>
        </is>
      </c>
      <c r="K4" s="5" t="inlineStr">
        <is>
          <t>pos_fields_to_edit</t>
        </is>
      </c>
      <c r="L4" s="5" t="inlineStr">
        <is>
          <t>issues</t>
        </is>
      </c>
      <c r="M4" s="5" t="inlineStr">
        <is>
          <t>a_hits</t>
        </is>
      </c>
      <c r="N4" s="5" t="inlineStr">
        <is>
          <t>b_hits</t>
        </is>
      </c>
      <c r="O4" s="5" t="inlineStr">
        <is>
          <t>score</t>
        </is>
      </c>
      <c r="P4" s="5" t="inlineStr">
        <is>
          <t>decision (approve / change / reject)</t>
        </is>
      </c>
      <c r="Q4" s="5" t="inlineStr">
        <is>
          <t>owner</t>
        </is>
      </c>
      <c r="R4" s="5" t="inlineStr">
        <is>
          <t>done (date)</t>
        </is>
      </c>
    </row>
    <row r="5">
      <c r="A5" t="inlineStr">
        <is>
          <t>Monroe</t>
        </is>
      </c>
      <c r="B5" t="inlineStr">
        <is>
          <t>68618d0c4f4bac4290d97a68</t>
        </is>
      </c>
      <c r="C5" t="inlineStr">
        <is>
          <t>392 (H)</t>
        </is>
      </c>
      <c r="D5" t="inlineStr">
        <is>
          <t>Globsters 1g Resin</t>
        </is>
      </c>
      <c r="E5" t="inlineStr">
        <is>
          <t>Concentrate</t>
        </is>
      </c>
      <c r="F5" t="inlineStr">
        <is>
          <t>Hybrid</t>
        </is>
      </c>
      <c r="G5" t="inlineStr">
        <is>
          <t>392</t>
        </is>
      </c>
      <c r="H5" t="inlineStr">
        <is>
          <t>Globsters</t>
        </is>
      </c>
      <c r="I5" t="inlineStr">
        <is>
          <t>Hybrid</t>
        </is>
      </c>
      <c r="J5" t="inlineStr">
        <is>
          <t>—</t>
        </is>
      </c>
      <c r="K5" t="inlineStr">
        <is>
          <t>brand; name; strain type</t>
        </is>
      </c>
      <c r="L5" t="inlineStr">
        <is>
          <t>size-or-form-in-brand; strain-in-name; code-in-name; all-caps</t>
        </is>
      </c>
      <c r="M5" t="n">
        <v>2</v>
      </c>
      <c r="N5" t="n">
        <v>2</v>
      </c>
      <c r="O5">
        <f>3*M5+N5</f>
        <v/>
      </c>
      <c r="P5" t="inlineStr"/>
      <c r="Q5" t="inlineStr"/>
      <c r="R5" t="inlineStr"/>
    </row>
    <row r="6">
      <c r="A6" t="inlineStr">
        <is>
          <t>New Baltimore</t>
        </is>
      </c>
      <c r="B6" t="inlineStr">
        <is>
          <t>6ad8d5113c6681002399a5db</t>
        </is>
      </c>
      <c r="C6" t="inlineStr">
        <is>
          <t>Minntz Prepack - Blue Slurpz</t>
        </is>
      </c>
      <c r="D6" t="inlineStr">
        <is>
          <t>Seed Junky Minntz Prepack 3.5g</t>
        </is>
      </c>
      <c r="E6" t="inlineStr">
        <is>
          <t>Flower</t>
        </is>
      </c>
      <c r="F6" t="inlineStr">
        <is>
          <t>N/A</t>
        </is>
      </c>
      <c r="G6" t="inlineStr">
        <is>
          <t>Blue Slurpz</t>
        </is>
      </c>
      <c r="H6" t="inlineStr">
        <is>
          <t>Seed Junky Minntz</t>
        </is>
      </c>
      <c r="I6" t="inlineStr">
        <is>
          <t>needs a value</t>
        </is>
      </c>
      <c r="J6" t="inlineStr">
        <is>
          <t>—</t>
        </is>
      </c>
      <c r="K6" t="inlineStr">
        <is>
          <t>brand; name; strain type</t>
        </is>
      </c>
      <c r="L6" t="inlineStr">
        <is>
          <t>size-or-form-in-brand; strain-type-missing; format-prefix-in-name</t>
        </is>
      </c>
      <c r="M6" t="n">
        <v>1</v>
      </c>
      <c r="N6" t="n">
        <v>2</v>
      </c>
      <c r="O6">
        <f>3*M6+N6</f>
        <v/>
      </c>
      <c r="P6" t="inlineStr"/>
      <c r="Q6" t="inlineStr"/>
      <c r="R6" t="inlineStr"/>
    </row>
    <row r="7">
      <c r="A7" t="inlineStr">
        <is>
          <t>New Baltimore</t>
        </is>
      </c>
      <c r="B7" t="inlineStr">
        <is>
          <t>6ad8d5113c6681002399a5dc</t>
        </is>
      </c>
      <c r="C7" t="inlineStr">
        <is>
          <t>Minntz Prepack - Purple Rippz</t>
        </is>
      </c>
      <c r="D7" t="inlineStr">
        <is>
          <t>Seed Junky Minntz Prepack 3.5g</t>
        </is>
      </c>
      <c r="E7" t="inlineStr">
        <is>
          <t>Flower</t>
        </is>
      </c>
      <c r="F7" t="inlineStr">
        <is>
          <t>N/A</t>
        </is>
      </c>
      <c r="G7" t="inlineStr">
        <is>
          <t>Purple Rippz</t>
        </is>
      </c>
      <c r="H7" t="inlineStr">
        <is>
          <t>Seed Junky Minntz</t>
        </is>
      </c>
      <c r="I7" t="inlineStr">
        <is>
          <t>needs a value</t>
        </is>
      </c>
      <c r="J7" t="inlineStr">
        <is>
          <t>—</t>
        </is>
      </c>
      <c r="K7" t="inlineStr">
        <is>
          <t>brand; name; strain type</t>
        </is>
      </c>
      <c r="L7" t="inlineStr">
        <is>
          <t>size-or-form-in-brand; strain-type-missing; format-prefix-in-name</t>
        </is>
      </c>
      <c r="M7" t="n">
        <v>1</v>
      </c>
      <c r="N7" t="n">
        <v>2</v>
      </c>
      <c r="O7">
        <f>3*M7+N7</f>
        <v/>
      </c>
      <c r="P7" t="inlineStr"/>
      <c r="Q7" t="inlineStr"/>
      <c r="R7" t="inlineStr"/>
    </row>
    <row r="8">
      <c r="A8" t="inlineStr">
        <is>
          <t>New Buffalo</t>
        </is>
      </c>
      <c r="B8" t="inlineStr">
        <is>
          <t>6ac92ad620c217002294f970</t>
        </is>
      </c>
      <c r="C8" t="inlineStr">
        <is>
          <t>Pursejamin 510 Battery</t>
        </is>
      </c>
      <c r="D8" t="inlineStr">
        <is>
          <t>Batteries &amp; accessories</t>
        </is>
      </c>
      <c r="E8" t="inlineStr">
        <is>
          <t>Accessories</t>
        </is>
      </c>
      <c r="F8" t="inlineStr">
        <is>
          <t>N/A</t>
        </is>
      </c>
      <c r="G8" t="inlineStr">
        <is>
          <t>Pursejamin 510 Battery</t>
        </is>
      </c>
      <c r="H8" t="inlineStr">
        <is>
          <t>Pure (house) — confirm</t>
        </is>
      </c>
      <c r="I8" t="inlineStr">
        <is>
          <t>n/a</t>
        </is>
      </c>
      <c r="J8" t="inlineStr">
        <is>
          <t>—</t>
        </is>
      </c>
      <c r="K8" t="inlineStr">
        <is>
          <t>brand; name</t>
        </is>
      </c>
      <c r="L8" t="inlineStr">
        <is>
          <t>size-or-form-in-brand; brand-missing-or-house-label; code-in-name</t>
        </is>
      </c>
      <c r="M8" t="n">
        <v>1</v>
      </c>
      <c r="N8" t="n">
        <v>2</v>
      </c>
      <c r="O8">
        <f>3*M8+N8</f>
        <v/>
      </c>
      <c r="P8" t="inlineStr"/>
      <c r="Q8" t="inlineStr"/>
      <c r="R8" t="inlineStr"/>
    </row>
    <row r="9">
      <c r="A9" t="inlineStr">
        <is>
          <t>Oxford</t>
        </is>
      </c>
      <c r="B9" t="inlineStr">
        <is>
          <t>6a1f3c13884d97ac6fba3250</t>
        </is>
      </c>
      <c r="C9" t="inlineStr">
        <is>
          <t>Moby Dick - Sativa</t>
        </is>
      </c>
      <c r="D9" t="inlineStr">
        <is>
          <t>Pure 28g $25 Sungrown</t>
        </is>
      </c>
      <c r="E9" t="inlineStr">
        <is>
          <t>Flower</t>
        </is>
      </c>
      <c r="F9" t="inlineStr">
        <is>
          <t>Sativa</t>
        </is>
      </c>
      <c r="G9" t="inlineStr">
        <is>
          <t>Moby Dick</t>
        </is>
      </c>
      <c r="H9" t="inlineStr">
        <is>
          <t>Pure</t>
        </is>
      </c>
      <c r="I9" t="inlineStr">
        <is>
          <t>Sativa</t>
        </is>
      </c>
      <c r="J9" t="inlineStr">
        <is>
          <t>—</t>
        </is>
      </c>
      <c r="K9" t="inlineStr">
        <is>
          <t>brand; name; strain type</t>
        </is>
      </c>
      <c r="L9" t="inlineStr">
        <is>
          <t>price-in-brand; size-or-form-in-brand; strain-in-name</t>
        </is>
      </c>
      <c r="M9" t="n">
        <v>1</v>
      </c>
      <c r="N9" t="n">
        <v>2</v>
      </c>
      <c r="O9">
        <f>3*M9+N9</f>
        <v/>
      </c>
      <c r="P9" t="inlineStr"/>
      <c r="Q9" t="inlineStr"/>
      <c r="R9" t="inlineStr"/>
    </row>
    <row r="10">
      <c r="A10" t="inlineStr">
        <is>
          <t>Oxford</t>
        </is>
      </c>
      <c r="B10" t="inlineStr">
        <is>
          <t>6ad19697ae87f70022932b25</t>
        </is>
      </c>
      <c r="C10" t="inlineStr">
        <is>
          <t>Banana OG - Indica</t>
        </is>
      </c>
      <c r="D10" t="inlineStr">
        <is>
          <t>Pure 28g $25 Sungrown</t>
        </is>
      </c>
      <c r="E10" t="inlineStr">
        <is>
          <t>Flower</t>
        </is>
      </c>
      <c r="F10" t="inlineStr">
        <is>
          <t>Indica</t>
        </is>
      </c>
      <c r="G10" t="inlineStr">
        <is>
          <t>Banana OG</t>
        </is>
      </c>
      <c r="H10" t="inlineStr">
        <is>
          <t>Pure</t>
        </is>
      </c>
      <c r="I10" t="inlineStr">
        <is>
          <t>Indica</t>
        </is>
      </c>
      <c r="J10" t="inlineStr">
        <is>
          <t>—</t>
        </is>
      </c>
      <c r="K10" t="inlineStr">
        <is>
          <t>brand; name; strain type</t>
        </is>
      </c>
      <c r="L10" t="inlineStr">
        <is>
          <t>price-in-brand; size-or-form-in-brand; strain-in-name</t>
        </is>
      </c>
      <c r="M10" t="n">
        <v>1</v>
      </c>
      <c r="N10" t="n">
        <v>2</v>
      </c>
      <c r="O10">
        <f>3*M10+N10</f>
        <v/>
      </c>
      <c r="P10" t="inlineStr"/>
      <c r="Q10" t="inlineStr"/>
      <c r="R10" t="inlineStr"/>
    </row>
    <row r="11">
      <c r="A11" t="inlineStr">
        <is>
          <t>Oxford</t>
        </is>
      </c>
      <c r="B11" t="inlineStr">
        <is>
          <t>663bccfeef69d80001394c9b</t>
        </is>
      </c>
      <c r="C11" t="inlineStr">
        <is>
          <t>SAY NO TO HIGH PRICES T-SHIRT</t>
        </is>
      </c>
      <c r="D11" t="inlineStr">
        <is>
          <t>Store Merch</t>
        </is>
      </c>
      <c r="E11" t="inlineStr">
        <is>
          <t>Apparel</t>
        </is>
      </c>
      <c r="F11" t="inlineStr">
        <is>
          <t>N/A</t>
        </is>
      </c>
      <c r="G11" t="inlineStr">
        <is>
          <t>SAY NO TO HIGH PRICES T-SHIRT</t>
        </is>
      </c>
      <c r="H11" t="inlineStr">
        <is>
          <t>Store Merch</t>
        </is>
      </c>
      <c r="I11" t="inlineStr">
        <is>
          <t>n/a</t>
        </is>
      </c>
      <c r="J11" t="inlineStr">
        <is>
          <t>—</t>
        </is>
      </c>
      <c r="K11" t="inlineStr">
        <is>
          <t>brand; name</t>
        </is>
      </c>
      <c r="L11" t="inlineStr">
        <is>
          <t>size-or-form-in-brand; brand-missing-or-house-label; all-caps</t>
        </is>
      </c>
      <c r="M11" t="n">
        <v>1</v>
      </c>
      <c r="N11" t="n">
        <v>2</v>
      </c>
      <c r="O11">
        <f>3*M11+N11</f>
        <v/>
      </c>
      <c r="P11" t="inlineStr"/>
      <c r="Q11" t="inlineStr"/>
      <c r="R11" t="inlineStr"/>
    </row>
    <row r="12">
      <c r="A12" t="inlineStr">
        <is>
          <t>Oxford</t>
        </is>
      </c>
      <c r="B12" t="inlineStr">
        <is>
          <t>661d65e47d1cb200017922c2</t>
        </is>
      </c>
      <c r="C12" t="inlineStr">
        <is>
          <t>Pure 420 T-Shirt - XS/S</t>
        </is>
      </c>
      <c r="D12" t="inlineStr">
        <is>
          <t>Store Merch</t>
        </is>
      </c>
      <c r="E12" t="inlineStr">
        <is>
          <t>Apparel</t>
        </is>
      </c>
      <c r="F12" t="inlineStr">
        <is>
          <t>N/A</t>
        </is>
      </c>
      <c r="G12" t="inlineStr">
        <is>
          <t>Pure 420 T-Shirt - XS/S</t>
        </is>
      </c>
      <c r="H12" t="inlineStr">
        <is>
          <t>Store Merch</t>
        </is>
      </c>
      <c r="I12" t="inlineStr">
        <is>
          <t>n/a</t>
        </is>
      </c>
      <c r="J12" t="inlineStr">
        <is>
          <t>—</t>
        </is>
      </c>
      <c r="K12" t="inlineStr">
        <is>
          <t>brand; name</t>
        </is>
      </c>
      <c r="L12" t="inlineStr">
        <is>
          <t>size-or-form-in-brand; brand-missing-or-house-label; code-in-name</t>
        </is>
      </c>
      <c r="M12" t="n">
        <v>1</v>
      </c>
      <c r="N12" t="n">
        <v>2</v>
      </c>
      <c r="O12">
        <f>3*M12+N12</f>
        <v/>
      </c>
      <c r="P12" t="inlineStr"/>
      <c r="Q12" t="inlineStr"/>
      <c r="R12" t="inlineStr"/>
    </row>
    <row r="13">
      <c r="A13" t="inlineStr">
        <is>
          <t>Warren</t>
        </is>
      </c>
      <c r="B13" t="inlineStr">
        <is>
          <t>6aad9737f587760007024290</t>
        </is>
      </c>
      <c r="C13" t="inlineStr">
        <is>
          <t>Maui Waui - Sativa</t>
        </is>
      </c>
      <c r="D13" t="inlineStr">
        <is>
          <t>Pure 28g $25 Sungrown</t>
        </is>
      </c>
      <c r="E13" t="inlineStr">
        <is>
          <t>Flower</t>
        </is>
      </c>
      <c r="F13" t="inlineStr">
        <is>
          <t>Sativa</t>
        </is>
      </c>
      <c r="G13" t="inlineStr">
        <is>
          <t>Maui Waui</t>
        </is>
      </c>
      <c r="H13" t="inlineStr">
        <is>
          <t>Pure</t>
        </is>
      </c>
      <c r="I13" t="inlineStr">
        <is>
          <t>Sativa</t>
        </is>
      </c>
      <c r="J13" t="inlineStr">
        <is>
          <t>—</t>
        </is>
      </c>
      <c r="K13" t="inlineStr">
        <is>
          <t>brand; name; strain type</t>
        </is>
      </c>
      <c r="L13" t="inlineStr">
        <is>
          <t>price-in-brand; size-or-form-in-brand; strain-in-name</t>
        </is>
      </c>
      <c r="M13" t="n">
        <v>1</v>
      </c>
      <c r="N13" t="n">
        <v>2</v>
      </c>
      <c r="O13">
        <f>3*M13+N13</f>
        <v/>
      </c>
      <c r="P13" t="inlineStr"/>
      <c r="Q13" t="inlineStr"/>
      <c r="R13" t="inlineStr"/>
    </row>
    <row r="14">
      <c r="A14" t="inlineStr">
        <is>
          <t>Warren</t>
        </is>
      </c>
      <c r="B14" t="inlineStr">
        <is>
          <t>6a87b1c9222922108838c568</t>
        </is>
      </c>
      <c r="C14" t="inlineStr">
        <is>
          <t>Pro Gro Prepack 8th - Moonbow #112</t>
        </is>
      </c>
      <c r="D14" t="inlineStr">
        <is>
          <t>Pro Gro Prepack 8th</t>
        </is>
      </c>
      <c r="E14" t="inlineStr">
        <is>
          <t>Flower</t>
        </is>
      </c>
      <c r="F14" t="inlineStr">
        <is>
          <t>Hybrid</t>
        </is>
      </c>
      <c r="G14" t="inlineStr">
        <is>
          <t>Moonbow #112</t>
        </is>
      </c>
      <c r="H14" t="inlineStr">
        <is>
          <t>Pro Gro</t>
        </is>
      </c>
      <c r="I14" t="inlineStr">
        <is>
          <t>Hybrid</t>
        </is>
      </c>
      <c r="J14" t="inlineStr">
        <is>
          <t>—</t>
        </is>
      </c>
      <c r="K14" t="inlineStr">
        <is>
          <t>brand; name</t>
        </is>
      </c>
      <c r="L14" t="inlineStr">
        <is>
          <t>size-or-form-in-brand; code-in-name; format-prefix-in-name</t>
        </is>
      </c>
      <c r="M14" t="n">
        <v>1</v>
      </c>
      <c r="N14" t="n">
        <v>2</v>
      </c>
      <c r="O14">
        <f>3*M14+N14</f>
        <v/>
      </c>
      <c r="P14" t="inlineStr"/>
      <c r="Q14" t="inlineStr"/>
      <c r="R14" t="inlineStr"/>
    </row>
    <row r="15">
      <c r="A15" t="inlineStr">
        <is>
          <t>Warren</t>
        </is>
      </c>
      <c r="B15" t="inlineStr">
        <is>
          <t>6aad9ed80a32250007af6ae9</t>
        </is>
      </c>
      <c r="C15" t="inlineStr">
        <is>
          <t>Nightmare Cookie - Hybrid</t>
        </is>
      </c>
      <c r="D15" t="inlineStr">
        <is>
          <t>Pure 28g $25 Sungrown</t>
        </is>
      </c>
      <c r="E15" t="inlineStr">
        <is>
          <t>Flower</t>
        </is>
      </c>
      <c r="F15" t="inlineStr">
        <is>
          <t>Hybrid</t>
        </is>
      </c>
      <c r="G15" t="inlineStr">
        <is>
          <t>Nightmare Cookie</t>
        </is>
      </c>
      <c r="H15" t="inlineStr">
        <is>
          <t>Pure</t>
        </is>
      </c>
      <c r="I15" t="inlineStr">
        <is>
          <t>Hybrid</t>
        </is>
      </c>
      <c r="J15" t="inlineStr">
        <is>
          <t>—</t>
        </is>
      </c>
      <c r="K15" t="inlineStr">
        <is>
          <t>brand; name; strain type</t>
        </is>
      </c>
      <c r="L15" t="inlineStr">
        <is>
          <t>price-in-brand; size-or-form-in-brand; strain-in-name</t>
        </is>
      </c>
      <c r="M15" t="n">
        <v>1</v>
      </c>
      <c r="N15" t="n">
        <v>2</v>
      </c>
      <c r="O15">
        <f>3*M15+N15</f>
        <v/>
      </c>
      <c r="P15" t="inlineStr"/>
      <c r="Q15" t="inlineStr"/>
      <c r="R15" t="inlineStr"/>
    </row>
    <row r="16">
      <c r="A16" t="inlineStr">
        <is>
          <t>Warren</t>
        </is>
      </c>
      <c r="B16" t="inlineStr">
        <is>
          <t>6a20a3fb9a47315716ad35a9</t>
        </is>
      </c>
      <c r="C16" t="inlineStr">
        <is>
          <t>Deli - 7699 - 33</t>
        </is>
      </c>
      <c r="D16" t="inlineStr">
        <is>
          <t>Deli</t>
        </is>
      </c>
      <c r="E16" t="inlineStr">
        <is>
          <t>Flower</t>
        </is>
      </c>
      <c r="F16" t="inlineStr">
        <is>
          <t>Hybrid</t>
        </is>
      </c>
      <c r="G16" t="inlineStr">
        <is>
          <t>7699 - 33</t>
        </is>
      </c>
      <c r="H16" t="inlineStr">
        <is>
          <t>Pure (house) — confirm</t>
        </is>
      </c>
      <c r="I16" t="inlineStr">
        <is>
          <t>Hybrid</t>
        </is>
      </c>
      <c r="J16" t="inlineStr">
        <is>
          <t>—</t>
        </is>
      </c>
      <c r="K16" t="inlineStr">
        <is>
          <t>brand; name</t>
        </is>
      </c>
      <c r="L16" t="inlineStr">
        <is>
          <t>brand-missing-or-house-label; code-in-name; format-prefix-in-name</t>
        </is>
      </c>
      <c r="M16" t="n">
        <v>1</v>
      </c>
      <c r="N16" t="n">
        <v>2</v>
      </c>
      <c r="O16">
        <f>3*M16+N16</f>
        <v/>
      </c>
      <c r="P16" t="inlineStr"/>
      <c r="Q16" t="inlineStr"/>
      <c r="R16" t="inlineStr"/>
    </row>
    <row r="17">
      <c r="A17" t="inlineStr">
        <is>
          <t>Monroe</t>
        </is>
      </c>
      <c r="B17" t="inlineStr">
        <is>
          <t>6ad8c6a5805f54002345c00a</t>
        </is>
      </c>
      <c r="C17" t="inlineStr">
        <is>
          <t>Zapreme Live Resin - Cloud Breaker</t>
        </is>
      </c>
      <c r="D17" t="inlineStr">
        <is>
          <t>Zapreme 1g Live Resin</t>
        </is>
      </c>
      <c r="E17" t="inlineStr">
        <is>
          <t>Concentrate</t>
        </is>
      </c>
      <c r="F17" t="inlineStr">
        <is>
          <t>N/A</t>
        </is>
      </c>
      <c r="G17" t="inlineStr">
        <is>
          <t>Zapreme Live Resin - Cloud Breaker</t>
        </is>
      </c>
      <c r="H17" t="inlineStr">
        <is>
          <t>Zapreme</t>
        </is>
      </c>
      <c r="I17" t="inlineStr">
        <is>
          <t>needs a value</t>
        </is>
      </c>
      <c r="J17" t="inlineStr">
        <is>
          <t>—</t>
        </is>
      </c>
      <c r="K17" t="inlineStr">
        <is>
          <t>brand; strain type</t>
        </is>
      </c>
      <c r="L17" t="inlineStr">
        <is>
          <t>size-or-form-in-brand; strain-type-missing</t>
        </is>
      </c>
      <c r="M17" t="n">
        <v>1</v>
      </c>
      <c r="N17" t="n">
        <v>1</v>
      </c>
      <c r="O17">
        <f>3*M17+N17</f>
        <v/>
      </c>
      <c r="P17" t="inlineStr"/>
      <c r="Q17" t="inlineStr"/>
      <c r="R17" t="inlineStr"/>
    </row>
    <row r="18">
      <c r="A18" t="inlineStr">
        <is>
          <t>Monroe</t>
        </is>
      </c>
      <c r="B18" t="inlineStr">
        <is>
          <t>6ada7967e62a8f002374d999</t>
        </is>
      </c>
      <c r="C18" t="inlineStr">
        <is>
          <t>Jibberz Preroll - Black Rock Lava Cake</t>
        </is>
      </c>
      <c r="D18" t="inlineStr">
        <is>
          <t>Jibberz 1g Preroll</t>
        </is>
      </c>
      <c r="E18" t="inlineStr">
        <is>
          <t>Pre-Rolls</t>
        </is>
      </c>
      <c r="F18" t="inlineStr">
        <is>
          <t>N/A</t>
        </is>
      </c>
      <c r="G18" t="inlineStr">
        <is>
          <t>Jibberz Preroll - Black Rock Lava Cake</t>
        </is>
      </c>
      <c r="H18" t="inlineStr">
        <is>
          <t>Jibberz</t>
        </is>
      </c>
      <c r="I18" t="inlineStr">
        <is>
          <t>needs a value</t>
        </is>
      </c>
      <c r="J18" t="inlineStr">
        <is>
          <t>—</t>
        </is>
      </c>
      <c r="K18" t="inlineStr">
        <is>
          <t>brand; strain type</t>
        </is>
      </c>
      <c r="L18" t="inlineStr">
        <is>
          <t>size-or-form-in-brand; strain-type-missing</t>
        </is>
      </c>
      <c r="M18" t="n">
        <v>1</v>
      </c>
      <c r="N18" t="n">
        <v>1</v>
      </c>
      <c r="O18">
        <f>3*M18+N18</f>
        <v/>
      </c>
      <c r="P18" t="inlineStr"/>
      <c r="Q18" t="inlineStr"/>
      <c r="R18" t="inlineStr"/>
    </row>
    <row r="19">
      <c r="A19" t="inlineStr">
        <is>
          <t>Monroe</t>
        </is>
      </c>
      <c r="B19" t="inlineStr">
        <is>
          <t>6ada7967e62a8f002374d997</t>
        </is>
      </c>
      <c r="C19" t="inlineStr">
        <is>
          <t>Jibberz Preroll - Tropix</t>
        </is>
      </c>
      <c r="D19" t="inlineStr">
        <is>
          <t>Jibberz 1g Preroll</t>
        </is>
      </c>
      <c r="E19" t="inlineStr">
        <is>
          <t>Pre-Rolls</t>
        </is>
      </c>
      <c r="F19" t="inlineStr">
        <is>
          <t>N/A</t>
        </is>
      </c>
      <c r="G19" t="inlineStr">
        <is>
          <t>Jibberz Preroll - Tropix</t>
        </is>
      </c>
      <c r="H19" t="inlineStr">
        <is>
          <t>Jibberz</t>
        </is>
      </c>
      <c r="I19" t="inlineStr">
        <is>
          <t>needs a value</t>
        </is>
      </c>
      <c r="J19" t="inlineStr">
        <is>
          <t>—</t>
        </is>
      </c>
      <c r="K19" t="inlineStr">
        <is>
          <t>brand; strain type</t>
        </is>
      </c>
      <c r="L19" t="inlineStr">
        <is>
          <t>size-or-form-in-brand; strain-type-missing</t>
        </is>
      </c>
      <c r="M19" t="n">
        <v>1</v>
      </c>
      <c r="N19" t="n">
        <v>1</v>
      </c>
      <c r="O19">
        <f>3*M19+N19</f>
        <v/>
      </c>
      <c r="P19" t="inlineStr"/>
      <c r="Q19" t="inlineStr"/>
      <c r="R19" t="inlineStr"/>
    </row>
    <row r="20">
      <c r="A20" t="inlineStr">
        <is>
          <t>Monroe</t>
        </is>
      </c>
      <c r="B20" t="inlineStr">
        <is>
          <t>6ada7967e62a8f002374d996</t>
        </is>
      </c>
      <c r="C20" t="inlineStr">
        <is>
          <t>Jibberz Preroll - Apples And Bananas</t>
        </is>
      </c>
      <c r="D20" t="inlineStr">
        <is>
          <t>Jibberz 1g Preroll</t>
        </is>
      </c>
      <c r="E20" t="inlineStr">
        <is>
          <t>Pre-Rolls</t>
        </is>
      </c>
      <c r="F20" t="inlineStr">
        <is>
          <t>N/A</t>
        </is>
      </c>
      <c r="G20" t="inlineStr">
        <is>
          <t>Jibberz Preroll - Apples And Bananas</t>
        </is>
      </c>
      <c r="H20" t="inlineStr">
        <is>
          <t>Jibberz</t>
        </is>
      </c>
      <c r="I20" t="inlineStr">
        <is>
          <t>needs a value</t>
        </is>
      </c>
      <c r="J20" t="inlineStr">
        <is>
          <t>—</t>
        </is>
      </c>
      <c r="K20" t="inlineStr">
        <is>
          <t>brand; strain type</t>
        </is>
      </c>
      <c r="L20" t="inlineStr">
        <is>
          <t>size-or-form-in-brand; strain-type-missing</t>
        </is>
      </c>
      <c r="M20" t="n">
        <v>1</v>
      </c>
      <c r="N20" t="n">
        <v>1</v>
      </c>
      <c r="O20">
        <f>3*M20+N20</f>
        <v/>
      </c>
      <c r="P20" t="inlineStr"/>
      <c r="Q20" t="inlineStr"/>
      <c r="R20" t="inlineStr"/>
    </row>
    <row r="21">
      <c r="A21" t="inlineStr">
        <is>
          <t>Monroe</t>
        </is>
      </c>
      <c r="B21" t="inlineStr">
        <is>
          <t>6ada1549c0c8510023d42001</t>
        </is>
      </c>
      <c r="C21" t="inlineStr">
        <is>
          <t>KLIK Disposable - Banana Taffy</t>
        </is>
      </c>
      <c r="D21" t="inlineStr">
        <is>
          <t>Klik 2g Disposable</t>
        </is>
      </c>
      <c r="E21" t="inlineStr">
        <is>
          <t>Vaporizers</t>
        </is>
      </c>
      <c r="F21" t="inlineStr">
        <is>
          <t>N/A</t>
        </is>
      </c>
      <c r="G21" t="inlineStr">
        <is>
          <t>KLIK Disposable - Banana Taffy</t>
        </is>
      </c>
      <c r="H21" t="inlineStr">
        <is>
          <t>Klik</t>
        </is>
      </c>
      <c r="I21" t="inlineStr">
        <is>
          <t>needs a value</t>
        </is>
      </c>
      <c r="J21" t="inlineStr">
        <is>
          <t>—</t>
        </is>
      </c>
      <c r="K21" t="inlineStr">
        <is>
          <t>brand; strain type</t>
        </is>
      </c>
      <c r="L21" t="inlineStr">
        <is>
          <t>size-or-form-in-brand; strain-type-missing</t>
        </is>
      </c>
      <c r="M21" t="n">
        <v>1</v>
      </c>
      <c r="N21" t="n">
        <v>1</v>
      </c>
      <c r="O21">
        <f>3*M21+N21</f>
        <v/>
      </c>
      <c r="P21" t="inlineStr"/>
      <c r="Q21" t="inlineStr"/>
      <c r="R21" t="inlineStr"/>
    </row>
    <row r="22">
      <c r="A22" t="inlineStr">
        <is>
          <t>Monroe</t>
        </is>
      </c>
      <c r="B22" t="inlineStr">
        <is>
          <t>6aa56e6aa0ba3ac3d6af6ba5</t>
        </is>
      </c>
      <c r="C22" t="inlineStr">
        <is>
          <t>Deli - Cresco - Madd Fruit</t>
        </is>
      </c>
      <c r="D22" t="inlineStr">
        <is>
          <t>Gold Tier - Deli</t>
        </is>
      </c>
      <c r="E22" t="inlineStr">
        <is>
          <t>Flower</t>
        </is>
      </c>
      <c r="F22" t="inlineStr">
        <is>
          <t>Indica-Hybrid</t>
        </is>
      </c>
      <c r="G22" t="inlineStr">
        <is>
          <t>Cresco - Madd Fruit</t>
        </is>
      </c>
      <c r="H22" t="inlineStr">
        <is>
          <t>Pure (house) — confirm</t>
        </is>
      </c>
      <c r="I22" t="inlineStr">
        <is>
          <t>Indica-Hybrid</t>
        </is>
      </c>
      <c r="J22" t="inlineStr">
        <is>
          <t>Gold</t>
        </is>
      </c>
      <c r="K22" t="inlineStr">
        <is>
          <t>brand; name; tag/sub-category (tier)</t>
        </is>
      </c>
      <c r="L22" t="inlineStr">
        <is>
          <t>tier-in-brand; format-prefix-in-name</t>
        </is>
      </c>
      <c r="M22" t="n">
        <v>1</v>
      </c>
      <c r="N22" t="n">
        <v>1</v>
      </c>
      <c r="O22">
        <f>3*M22+N22</f>
        <v/>
      </c>
      <c r="P22" t="inlineStr"/>
      <c r="Q22" t="inlineStr"/>
      <c r="R22" t="inlineStr"/>
    </row>
    <row r="23">
      <c r="A23" t="inlineStr">
        <is>
          <t>Monroe</t>
        </is>
      </c>
      <c r="B23" t="inlineStr">
        <is>
          <t>6a96f62c7f1ca112da5beb43</t>
        </is>
      </c>
      <c r="C23" t="inlineStr">
        <is>
          <t>Deli - Driven Grow - Runtz</t>
        </is>
      </c>
      <c r="D23" t="inlineStr">
        <is>
          <t>Gold Tier - Deli</t>
        </is>
      </c>
      <c r="E23" t="inlineStr">
        <is>
          <t>Flower</t>
        </is>
      </c>
      <c r="F23" t="inlineStr">
        <is>
          <t>Hybrid</t>
        </is>
      </c>
      <c r="G23" t="inlineStr">
        <is>
          <t>Driven Grow - Runtz</t>
        </is>
      </c>
      <c r="H23" t="inlineStr">
        <is>
          <t>Pure (house) — confirm</t>
        </is>
      </c>
      <c r="I23" t="inlineStr">
        <is>
          <t>Hybrid</t>
        </is>
      </c>
      <c r="J23" t="inlineStr">
        <is>
          <t>Gold</t>
        </is>
      </c>
      <c r="K23" t="inlineStr">
        <is>
          <t>brand; name; tag/sub-category (tier)</t>
        </is>
      </c>
      <c r="L23" t="inlineStr">
        <is>
          <t>tier-in-brand; format-prefix-in-name</t>
        </is>
      </c>
      <c r="M23" t="n">
        <v>1</v>
      </c>
      <c r="N23" t="n">
        <v>1</v>
      </c>
      <c r="O23">
        <f>3*M23+N23</f>
        <v/>
      </c>
      <c r="P23" t="inlineStr"/>
      <c r="Q23" t="inlineStr"/>
      <c r="R23" t="inlineStr"/>
    </row>
    <row r="24">
      <c r="A24" t="inlineStr">
        <is>
          <t>Monroe</t>
        </is>
      </c>
      <c r="B24" t="inlineStr">
        <is>
          <t>6ada7967e62a8f002374d994</t>
        </is>
      </c>
      <c r="C24" t="inlineStr">
        <is>
          <t>PCO - Lemon Thai Kush</t>
        </is>
      </c>
      <c r="D24" t="inlineStr">
        <is>
          <t>Pure Green 3.5g</t>
        </is>
      </c>
      <c r="E24" t="inlineStr">
        <is>
          <t>Flower</t>
        </is>
      </c>
      <c r="F24" t="inlineStr">
        <is>
          <t>N/A</t>
        </is>
      </c>
      <c r="G24" t="inlineStr">
        <is>
          <t>PCO - Lemon Thai Kush</t>
        </is>
      </c>
      <c r="H24" t="inlineStr">
        <is>
          <t>Pure Green</t>
        </is>
      </c>
      <c r="I24" t="inlineStr">
        <is>
          <t>needs a value</t>
        </is>
      </c>
      <c r="J24" t="inlineStr">
        <is>
          <t>—</t>
        </is>
      </c>
      <c r="K24" t="inlineStr">
        <is>
          <t>brand; strain type</t>
        </is>
      </c>
      <c r="L24" t="inlineStr">
        <is>
          <t>size-or-form-in-brand; strain-type-missing</t>
        </is>
      </c>
      <c r="M24" t="n">
        <v>1</v>
      </c>
      <c r="N24" t="n">
        <v>1</v>
      </c>
      <c r="O24">
        <f>3*M24+N24</f>
        <v/>
      </c>
      <c r="P24" t="inlineStr"/>
      <c r="Q24" t="inlineStr"/>
      <c r="R24" t="inlineStr"/>
    </row>
    <row r="25">
      <c r="A25" t="inlineStr">
        <is>
          <t>Monroe</t>
        </is>
      </c>
      <c r="B25" t="inlineStr">
        <is>
          <t>6a9616a5fefd58fe3dc26cc0</t>
        </is>
      </c>
      <c r="C25" t="inlineStr">
        <is>
          <t>Deli - LMK Capital - POP</t>
        </is>
      </c>
      <c r="D25" t="inlineStr">
        <is>
          <t>Diamond Tier - Deli</t>
        </is>
      </c>
      <c r="E25" t="inlineStr">
        <is>
          <t>Flower</t>
        </is>
      </c>
      <c r="F25" t="inlineStr">
        <is>
          <t>Indica-Hybrid</t>
        </is>
      </c>
      <c r="G25" t="inlineStr">
        <is>
          <t>LMK Capital - POP</t>
        </is>
      </c>
      <c r="H25" t="inlineStr">
        <is>
          <t>Pure (house) — confirm</t>
        </is>
      </c>
      <c r="I25" t="inlineStr">
        <is>
          <t>Indica-Hybrid</t>
        </is>
      </c>
      <c r="J25" t="inlineStr">
        <is>
          <t>Diamond</t>
        </is>
      </c>
      <c r="K25" t="inlineStr">
        <is>
          <t>brand; name; tag/sub-category (tier)</t>
        </is>
      </c>
      <c r="L25" t="inlineStr">
        <is>
          <t>tier-in-brand; format-prefix-in-name</t>
        </is>
      </c>
      <c r="M25" t="n">
        <v>1</v>
      </c>
      <c r="N25" t="n">
        <v>1</v>
      </c>
      <c r="O25">
        <f>3*M25+N25</f>
        <v/>
      </c>
      <c r="P25" t="inlineStr"/>
      <c r="Q25" t="inlineStr"/>
      <c r="R25" t="inlineStr"/>
    </row>
    <row r="26">
      <c r="A26" t="inlineStr">
        <is>
          <t>New Baltimore</t>
        </is>
      </c>
      <c r="B26" t="inlineStr">
        <is>
          <t>6ada7ad91123aa0023a26f0d</t>
        </is>
      </c>
      <c r="C26" t="inlineStr">
        <is>
          <t>Dimension Resin - Honolulu Gold</t>
        </is>
      </c>
      <c r="D26" t="inlineStr">
        <is>
          <t>Dimension 1g Resin</t>
        </is>
      </c>
      <c r="E26" t="inlineStr">
        <is>
          <t>Concentrate</t>
        </is>
      </c>
      <c r="F26" t="inlineStr">
        <is>
          <t>N/A</t>
        </is>
      </c>
      <c r="G26" t="inlineStr">
        <is>
          <t>Dimension Resin - Honolulu Gold</t>
        </is>
      </c>
      <c r="H26" t="inlineStr">
        <is>
          <t>Dimension</t>
        </is>
      </c>
      <c r="I26" t="inlineStr">
        <is>
          <t>needs a value</t>
        </is>
      </c>
      <c r="J26" t="inlineStr">
        <is>
          <t>—</t>
        </is>
      </c>
      <c r="K26" t="inlineStr">
        <is>
          <t>brand; strain type</t>
        </is>
      </c>
      <c r="L26" t="inlineStr">
        <is>
          <t>size-or-form-in-brand; strain-type-missing</t>
        </is>
      </c>
      <c r="M26" t="n">
        <v>1</v>
      </c>
      <c r="N26" t="n">
        <v>1</v>
      </c>
      <c r="O26">
        <f>3*M26+N26</f>
        <v/>
      </c>
      <c r="P26" t="inlineStr"/>
      <c r="Q26" t="inlineStr"/>
      <c r="R26" t="inlineStr"/>
    </row>
    <row r="27">
      <c r="A27" t="inlineStr">
        <is>
          <t>New Baltimore</t>
        </is>
      </c>
      <c r="B27" t="inlineStr">
        <is>
          <t>6ada7ad91123aa0023a26f0a</t>
        </is>
      </c>
      <c r="C27" t="inlineStr">
        <is>
          <t>Opal Extracts Resin - Watermelon Gushers</t>
        </is>
      </c>
      <c r="D27" t="inlineStr">
        <is>
          <t>Opal Extracts 1g Resin</t>
        </is>
      </c>
      <c r="E27" t="inlineStr">
        <is>
          <t>Concentrate</t>
        </is>
      </c>
      <c r="F27" t="inlineStr">
        <is>
          <t>N/A</t>
        </is>
      </c>
      <c r="G27" t="inlineStr">
        <is>
          <t>Opal Extracts Resin - Watermelon Gushers</t>
        </is>
      </c>
      <c r="H27" t="inlineStr">
        <is>
          <t>Opal Extracts</t>
        </is>
      </c>
      <c r="I27" t="inlineStr">
        <is>
          <t>needs a value</t>
        </is>
      </c>
      <c r="J27" t="inlineStr">
        <is>
          <t>—</t>
        </is>
      </c>
      <c r="K27" t="inlineStr">
        <is>
          <t>brand; strain type</t>
        </is>
      </c>
      <c r="L27" t="inlineStr">
        <is>
          <t>size-or-form-in-brand; strain-type-missing</t>
        </is>
      </c>
      <c r="M27" t="n">
        <v>1</v>
      </c>
      <c r="N27" t="n">
        <v>1</v>
      </c>
      <c r="O27">
        <f>3*M27+N27</f>
        <v/>
      </c>
      <c r="P27" t="inlineStr"/>
      <c r="Q27" t="inlineStr"/>
      <c r="R27" t="inlineStr"/>
    </row>
    <row r="28">
      <c r="A28" t="inlineStr">
        <is>
          <t>New Baltimore</t>
        </is>
      </c>
      <c r="B28" t="inlineStr">
        <is>
          <t>6ad79ee20d688300234eb826</t>
        </is>
      </c>
      <c r="C28" t="inlineStr">
        <is>
          <t>Anarchy Budder - Gas Face</t>
        </is>
      </c>
      <c r="D28" t="inlineStr">
        <is>
          <t>Anarchy 1g Concentrate</t>
        </is>
      </c>
      <c r="E28" t="inlineStr">
        <is>
          <t>Concentrate</t>
        </is>
      </c>
      <c r="F28" t="inlineStr">
        <is>
          <t>N/A</t>
        </is>
      </c>
      <c r="G28" t="inlineStr">
        <is>
          <t>Anarchy Budder - Gas Face</t>
        </is>
      </c>
      <c r="H28" t="inlineStr">
        <is>
          <t>Anarchy</t>
        </is>
      </c>
      <c r="I28" t="inlineStr">
        <is>
          <t>needs a value</t>
        </is>
      </c>
      <c r="J28" t="inlineStr">
        <is>
          <t>—</t>
        </is>
      </c>
      <c r="K28" t="inlineStr">
        <is>
          <t>brand; strain type</t>
        </is>
      </c>
      <c r="L28" t="inlineStr">
        <is>
          <t>size-or-form-in-brand; strain-type-missing</t>
        </is>
      </c>
      <c r="M28" t="n">
        <v>1</v>
      </c>
      <c r="N28" t="n">
        <v>1</v>
      </c>
      <c r="O28">
        <f>3*M28+N28</f>
        <v/>
      </c>
      <c r="P28" t="inlineStr"/>
      <c r="Q28" t="inlineStr"/>
      <c r="R28" t="inlineStr"/>
    </row>
    <row r="29">
      <c r="A29" t="inlineStr">
        <is>
          <t>New Baltimore</t>
        </is>
      </c>
      <c r="B29" t="inlineStr">
        <is>
          <t>6ac3b4246b783100234c0dfb</t>
        </is>
      </c>
      <c r="C29" t="inlineStr">
        <is>
          <t>Deli - Driven Grow - MOB</t>
        </is>
      </c>
      <c r="D29" t="inlineStr">
        <is>
          <t>Silver Tier - Deli</t>
        </is>
      </c>
      <c r="E29" t="inlineStr">
        <is>
          <t>Flower</t>
        </is>
      </c>
      <c r="F29" t="inlineStr">
        <is>
          <t>Indica</t>
        </is>
      </c>
      <c r="G29" t="inlineStr">
        <is>
          <t>Driven Grow - MOB</t>
        </is>
      </c>
      <c r="H29" t="inlineStr">
        <is>
          <t>Pure (house) — confirm</t>
        </is>
      </c>
      <c r="I29" t="inlineStr">
        <is>
          <t>Indica</t>
        </is>
      </c>
      <c r="J29" t="inlineStr">
        <is>
          <t>Silver</t>
        </is>
      </c>
      <c r="K29" t="inlineStr">
        <is>
          <t>brand; name; tag/sub-category (tier)</t>
        </is>
      </c>
      <c r="L29" t="inlineStr">
        <is>
          <t>tier-in-brand; format-prefix-in-name</t>
        </is>
      </c>
      <c r="M29" t="n">
        <v>1</v>
      </c>
      <c r="N29" t="n">
        <v>1</v>
      </c>
      <c r="O29">
        <f>3*M29+N29</f>
        <v/>
      </c>
      <c r="P29" t="inlineStr"/>
      <c r="Q29" t="inlineStr"/>
      <c r="R29"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54"/>
  <sheetViews>
    <sheetView workbookViewId="0">
      <pane ySplit="4" topLeftCell="A5" activePane="bottomLeft" state="frozen"/>
      <selection pane="bottomLeft" activeCell="A1" sqref="A1"/>
    </sheetView>
  </sheetViews>
  <sheetFormatPr baseColWidth="8" defaultRowHeight="15"/>
  <cols>
    <col width="14" customWidth="1" min="1" max="1"/>
    <col width="26" customWidth="1" min="2" max="2"/>
    <col width="40" customWidth="1" min="3" max="3"/>
    <col width="28" customWidth="1" min="4" max="4"/>
    <col width="12" customWidth="1" min="5" max="5"/>
    <col width="14" customWidth="1" min="6" max="6"/>
    <col width="40" customWidth="1" min="7" max="7"/>
    <col width="26" customWidth="1" min="8" max="8"/>
    <col width="14" customWidth="1" min="9" max="9"/>
    <col width="10" customWidth="1" min="10" max="10"/>
    <col width="30" customWidth="1" min="11" max="11"/>
    <col width="40" customWidth="1" min="12" max="12"/>
    <col width="8" customWidth="1" min="13" max="13"/>
    <col width="8" customWidth="1" min="14" max="14"/>
    <col width="8" customWidth="1" min="15" max="15"/>
    <col width="26" customWidth="1" min="16" max="16"/>
    <col width="14" customWidth="1" min="17" max="17"/>
    <col width="12" customWidth="1" min="18" max="18"/>
  </cols>
  <sheetData>
    <row r="1">
      <c r="A1" s="4" t="inlineStr">
        <is>
          <t>Rename list (blank)</t>
        </is>
      </c>
    </row>
    <row r="2" ht="48" customHeight="1">
      <c r="A2" s="2" t="inlineStr">
        <is>
          <t>Empty list with the scoring formula in column O (score = 3 x A-hits + B-hits). Fill A–N from an audit export; keep P–R for the decision trail.</t>
        </is>
      </c>
    </row>
    <row r="3"/>
    <row r="4">
      <c r="A4" s="5" t="inlineStr">
        <is>
          <t>store</t>
        </is>
      </c>
      <c r="B4" s="5" t="inlineStr">
        <is>
          <t>product_id</t>
        </is>
      </c>
      <c r="C4" s="5" t="inlineStr">
        <is>
          <t>name</t>
        </is>
      </c>
      <c r="D4" s="5" t="inlineStr">
        <is>
          <t>brand</t>
        </is>
      </c>
      <c r="E4" s="5" t="inlineStr">
        <is>
          <t>type</t>
        </is>
      </c>
      <c r="F4" s="5" t="inlineStr">
        <is>
          <t>strain_type</t>
        </is>
      </c>
      <c r="G4" s="5" t="inlineStr">
        <is>
          <t>proposed_name</t>
        </is>
      </c>
      <c r="H4" s="5" t="inlineStr">
        <is>
          <t>proposed_brand</t>
        </is>
      </c>
      <c r="I4" s="5" t="inlineStr">
        <is>
          <t>proposed_strain</t>
        </is>
      </c>
      <c r="J4" s="5" t="inlineStr">
        <is>
          <t>proposed_tier</t>
        </is>
      </c>
      <c r="K4" s="5" t="inlineStr">
        <is>
          <t>pos_fields_to_edit</t>
        </is>
      </c>
      <c r="L4" s="5" t="inlineStr">
        <is>
          <t>issues</t>
        </is>
      </c>
      <c r="M4" s="5" t="inlineStr">
        <is>
          <t>a_hits</t>
        </is>
      </c>
      <c r="N4" s="5" t="inlineStr">
        <is>
          <t>b_hits</t>
        </is>
      </c>
      <c r="O4" s="5" t="inlineStr">
        <is>
          <t>score</t>
        </is>
      </c>
      <c r="P4" s="5" t="inlineStr">
        <is>
          <t>decision (approve / change / reject)</t>
        </is>
      </c>
      <c r="Q4" s="5" t="inlineStr">
        <is>
          <t>owner</t>
        </is>
      </c>
      <c r="R4" s="5" t="inlineStr">
        <is>
          <t>done (date)</t>
        </is>
      </c>
    </row>
    <row r="5">
      <c r="O5">
        <f>3*M5+N5</f>
        <v/>
      </c>
    </row>
    <row r="6">
      <c r="O6">
        <f>3*M6+N6</f>
        <v/>
      </c>
    </row>
    <row r="7">
      <c r="O7">
        <f>3*M7+N7</f>
        <v/>
      </c>
    </row>
    <row r="8">
      <c r="O8">
        <f>3*M8+N8</f>
        <v/>
      </c>
    </row>
    <row r="9">
      <c r="O9">
        <f>3*M9+N9</f>
        <v/>
      </c>
    </row>
    <row r="10">
      <c r="O10">
        <f>3*M10+N10</f>
        <v/>
      </c>
    </row>
    <row r="11">
      <c r="O11">
        <f>3*M11+N11</f>
        <v/>
      </c>
    </row>
    <row r="12">
      <c r="O12">
        <f>3*M12+N12</f>
        <v/>
      </c>
    </row>
    <row r="13">
      <c r="O13">
        <f>3*M13+N13</f>
        <v/>
      </c>
    </row>
    <row r="14">
      <c r="O14">
        <f>3*M14+N14</f>
        <v/>
      </c>
    </row>
    <row r="15">
      <c r="O15">
        <f>3*M15+N15</f>
        <v/>
      </c>
    </row>
    <row r="16">
      <c r="O16">
        <f>3*M16+N16</f>
        <v/>
      </c>
    </row>
    <row r="17">
      <c r="O17">
        <f>3*M17+N17</f>
        <v/>
      </c>
    </row>
    <row r="18">
      <c r="O18">
        <f>3*M18+N18</f>
        <v/>
      </c>
    </row>
    <row r="19">
      <c r="O19">
        <f>3*M19+N19</f>
        <v/>
      </c>
    </row>
    <row r="20">
      <c r="O20">
        <f>3*M20+N20</f>
        <v/>
      </c>
    </row>
    <row r="21">
      <c r="O21">
        <f>3*M21+N21</f>
        <v/>
      </c>
    </row>
    <row r="22">
      <c r="O22">
        <f>3*M22+N22</f>
        <v/>
      </c>
    </row>
    <row r="23">
      <c r="O23">
        <f>3*M23+N23</f>
        <v/>
      </c>
    </row>
    <row r="24">
      <c r="O24">
        <f>3*M24+N24</f>
        <v/>
      </c>
    </row>
    <row r="25">
      <c r="O25">
        <f>3*M25+N25</f>
        <v/>
      </c>
    </row>
    <row r="26">
      <c r="O26">
        <f>3*M26+N26</f>
        <v/>
      </c>
    </row>
    <row r="27">
      <c r="O27">
        <f>3*M27+N27</f>
        <v/>
      </c>
    </row>
    <row r="28">
      <c r="O28">
        <f>3*M28+N28</f>
        <v/>
      </c>
    </row>
    <row r="29">
      <c r="O29">
        <f>3*M29+N29</f>
        <v/>
      </c>
    </row>
    <row r="30">
      <c r="O30">
        <f>3*M30+N30</f>
        <v/>
      </c>
    </row>
    <row r="31">
      <c r="O31">
        <f>3*M31+N31</f>
        <v/>
      </c>
    </row>
    <row r="32">
      <c r="O32">
        <f>3*M32+N32</f>
        <v/>
      </c>
    </row>
    <row r="33">
      <c r="O33">
        <f>3*M33+N33</f>
        <v/>
      </c>
    </row>
    <row r="34">
      <c r="O34">
        <f>3*M34+N34</f>
        <v/>
      </c>
    </row>
    <row r="35">
      <c r="O35">
        <f>3*M35+N35</f>
        <v/>
      </c>
    </row>
    <row r="36">
      <c r="O36">
        <f>3*M36+N36</f>
        <v/>
      </c>
    </row>
    <row r="37">
      <c r="O37">
        <f>3*M37+N37</f>
        <v/>
      </c>
    </row>
    <row r="38">
      <c r="O38">
        <f>3*M38+N38</f>
        <v/>
      </c>
    </row>
    <row r="39">
      <c r="O39">
        <f>3*M39+N39</f>
        <v/>
      </c>
    </row>
    <row r="40">
      <c r="O40">
        <f>3*M40+N40</f>
        <v/>
      </c>
    </row>
    <row r="41">
      <c r="O41">
        <f>3*M41+N41</f>
        <v/>
      </c>
    </row>
    <row r="42">
      <c r="O42">
        <f>3*M42+N42</f>
        <v/>
      </c>
    </row>
    <row r="43">
      <c r="O43">
        <f>3*M43+N43</f>
        <v/>
      </c>
    </row>
    <row r="44">
      <c r="O44">
        <f>3*M44+N44</f>
        <v/>
      </c>
    </row>
    <row r="45">
      <c r="O45">
        <f>3*M45+N45</f>
        <v/>
      </c>
    </row>
    <row r="46">
      <c r="O46">
        <f>3*M46+N46</f>
        <v/>
      </c>
    </row>
    <row r="47">
      <c r="O47">
        <f>3*M47+N47</f>
        <v/>
      </c>
    </row>
    <row r="48">
      <c r="O48">
        <f>3*M48+N48</f>
        <v/>
      </c>
    </row>
    <row r="49">
      <c r="O49">
        <f>3*M49+N49</f>
        <v/>
      </c>
    </row>
    <row r="50">
      <c r="O50">
        <f>3*M50+N50</f>
        <v/>
      </c>
    </row>
    <row r="51">
      <c r="O51">
        <f>3*M51+N51</f>
        <v/>
      </c>
    </row>
    <row r="52">
      <c r="O52">
        <f>3*M52+N52</f>
        <v/>
      </c>
    </row>
    <row r="53">
      <c r="O53">
        <f>3*M53+N53</f>
        <v/>
      </c>
    </row>
    <row r="54">
      <c r="O54">
        <f>3*M54+N54</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27"/>
  <sheetViews>
    <sheetView workbookViewId="0">
      <pane ySplit="4" topLeftCell="A5" activePane="bottomLeft" state="frozen"/>
      <selection pane="bottomLeft" activeCell="A1" sqref="A1"/>
    </sheetView>
  </sheetViews>
  <sheetFormatPr baseColWidth="8" defaultRowHeight="15"/>
  <cols>
    <col width="8" customWidth="1" min="1" max="1"/>
    <col width="16" customWidth="1" min="2" max="2"/>
    <col width="50" customWidth="1" min="3" max="3"/>
    <col width="30" customWidth="1" min="4" max="4"/>
    <col width="10" customWidth="1" min="5" max="5"/>
    <col width="10" customWidth="1" min="6" max="6"/>
    <col width="26" customWidth="1" min="7" max="7"/>
  </cols>
  <sheetData>
    <row r="1">
      <c r="A1" s="4" t="inlineStr">
        <is>
          <t>Cross-store</t>
        </is>
      </c>
    </row>
    <row r="2" ht="48" customHeight="1">
      <c r="A2" s="2" t="inlineStr">
        <is>
          <t>1342 enterprise products are sold in 2+ stores; 93 with different names, 241 different brands, 296 different prices for the same option. 40 mismatched groups below.</t>
        </is>
      </c>
    </row>
    <row r="3"/>
    <row r="4">
      <c r="A4" s="5" t="inlineStr">
        <is>
          <t>group</t>
        </is>
      </c>
      <c r="B4" s="5" t="inlineStr">
        <is>
          <t>store</t>
        </is>
      </c>
      <c r="C4" s="5" t="inlineStr">
        <is>
          <t>name</t>
        </is>
      </c>
      <c r="D4" s="5" t="inlineStr">
        <is>
          <t>brand</t>
        </is>
      </c>
      <c r="E4" s="5" t="inlineStr">
        <is>
          <t>price</t>
        </is>
      </c>
      <c r="F4" s="5" t="inlineStr">
        <is>
          <t>option</t>
        </is>
      </c>
      <c r="G4" s="5" t="inlineStr">
        <is>
          <t>product_id</t>
        </is>
      </c>
    </row>
    <row r="5">
      <c r="A5" t="n">
        <v>1</v>
      </c>
      <c r="B5" t="inlineStr">
        <is>
          <t>Monroe</t>
        </is>
      </c>
      <c r="C5" t="inlineStr">
        <is>
          <t>Zig Zag Hemp Wraps - Natural</t>
        </is>
      </c>
      <c r="D5" t="inlineStr">
        <is>
          <t>Zig-Zag</t>
        </is>
      </c>
      <c r="E5" t="n">
        <v>3</v>
      </c>
      <c r="F5" t="inlineStr">
        <is>
          <t>N/A</t>
        </is>
      </c>
      <c r="G5" t="inlineStr">
        <is>
          <t>67a68f6e6f2c712d3be3eff8</t>
        </is>
      </c>
    </row>
    <row r="6">
      <c r="A6" t="n">
        <v>1</v>
      </c>
      <c r="B6" t="inlineStr">
        <is>
          <t>Warren</t>
        </is>
      </c>
      <c r="C6" t="inlineStr">
        <is>
          <t>Natural Hemp Wraps [2pk]</t>
        </is>
      </c>
      <c r="D6" t="inlineStr">
        <is>
          <t>Zig-Zag</t>
        </is>
      </c>
      <c r="E6" t="n">
        <v>0.99</v>
      </c>
      <c r="F6" t="inlineStr">
        <is>
          <t>N/A</t>
        </is>
      </c>
      <c r="G6" t="inlineStr">
        <is>
          <t>6a3411fb530e70a10127c295</t>
        </is>
      </c>
    </row>
    <row r="7">
      <c r="A7" t="n">
        <v>2</v>
      </c>
      <c r="B7" t="inlineStr">
        <is>
          <t>New Baltimore</t>
        </is>
      </c>
      <c r="C7" t="inlineStr">
        <is>
          <t>Good Lyfe Infused Preroll - Golden Pineapple</t>
        </is>
      </c>
      <c r="D7" t="inlineStr">
        <is>
          <t>Good Lyfe 1g Infused Prerolls</t>
        </is>
      </c>
      <c r="E7" t="n">
        <v>2.5</v>
      </c>
      <c r="F7" t="inlineStr">
        <is>
          <t>1g</t>
        </is>
      </c>
      <c r="G7" t="inlineStr">
        <is>
          <t>67cb85da2d3ac93eb16f07ba</t>
        </is>
      </c>
    </row>
    <row r="8">
      <c r="A8" t="n">
        <v>2</v>
      </c>
      <c r="B8" t="inlineStr">
        <is>
          <t>New Buffalo</t>
        </is>
      </c>
      <c r="C8" t="inlineStr">
        <is>
          <t>Good Lyfe Infused Preroll - Golden Pineapple</t>
        </is>
      </c>
      <c r="D8" t="inlineStr">
        <is>
          <t>Goodlyfe</t>
        </is>
      </c>
      <c r="E8" t="n">
        <v>2.5</v>
      </c>
      <c r="F8" t="inlineStr">
        <is>
          <t>1g</t>
        </is>
      </c>
      <c r="G8" t="inlineStr">
        <is>
          <t>67af54a343b0052d3ae698e0</t>
        </is>
      </c>
    </row>
    <row r="9">
      <c r="A9" t="n">
        <v>2</v>
      </c>
      <c r="B9" t="inlineStr">
        <is>
          <t>Oxford</t>
        </is>
      </c>
      <c r="C9" t="inlineStr">
        <is>
          <t>Good Lyfe Infused Preroll - Golden Pineapple</t>
        </is>
      </c>
      <c r="D9" t="inlineStr">
        <is>
          <t>Good Life</t>
        </is>
      </c>
      <c r="E9" t="n">
        <v>4</v>
      </c>
      <c r="F9" t="inlineStr">
        <is>
          <t>1g</t>
        </is>
      </c>
      <c r="G9" t="inlineStr">
        <is>
          <t>669a7a5f8bcacb0001e92256</t>
        </is>
      </c>
    </row>
    <row r="10">
      <c r="A10" t="n">
        <v>2</v>
      </c>
      <c r="B10" t="inlineStr">
        <is>
          <t>Warren</t>
        </is>
      </c>
      <c r="C10" t="inlineStr">
        <is>
          <t>Good Lyfe Infused Preroll - Golden Pineapple</t>
        </is>
      </c>
      <c r="D10" t="inlineStr">
        <is>
          <t>Good Lyfe 1g Infused Prerolls</t>
        </is>
      </c>
      <c r="E10" t="n">
        <v>2.5</v>
      </c>
      <c r="F10" t="inlineStr">
        <is>
          <t>1g</t>
        </is>
      </c>
      <c r="G10" t="inlineStr">
        <is>
          <t>6a20a3fb9a47315716ad34ef</t>
        </is>
      </c>
    </row>
    <row r="11">
      <c r="A11" t="n">
        <v>3</v>
      </c>
      <c r="B11" t="inlineStr">
        <is>
          <t>New Baltimore</t>
        </is>
      </c>
      <c r="C11" t="inlineStr">
        <is>
          <t>Covert Cups 200mg - Hash Rosin - Wizard</t>
        </is>
      </c>
      <c r="D11" t="inlineStr">
        <is>
          <t>Covert Cups Hash Rosin 200mg</t>
        </is>
      </c>
      <c r="E11" t="n">
        <v>8.5</v>
      </c>
      <c r="F11" t="inlineStr">
        <is>
          <t>.2g</t>
        </is>
      </c>
      <c r="G11" t="inlineStr">
        <is>
          <t>68d5bd38bca3eaa06afc07b2</t>
        </is>
      </c>
    </row>
    <row r="12">
      <c r="A12" t="n">
        <v>3</v>
      </c>
      <c r="B12" t="inlineStr">
        <is>
          <t>Oxford</t>
        </is>
      </c>
      <c r="C12" t="inlineStr">
        <is>
          <t>Covert Cups 200mg - Hash Rosin - Wizard</t>
        </is>
      </c>
      <c r="D12" t="inlineStr">
        <is>
          <t>Covert Cups</t>
        </is>
      </c>
      <c r="E12" t="n">
        <v>8.5</v>
      </c>
      <c r="F12" t="inlineStr">
        <is>
          <t>.2g</t>
        </is>
      </c>
      <c r="G12" t="inlineStr">
        <is>
          <t>68e02839b75cc388e700c42c</t>
        </is>
      </c>
    </row>
    <row r="13">
      <c r="A13" t="n">
        <v>3</v>
      </c>
      <c r="B13" t="inlineStr">
        <is>
          <t>Warren</t>
        </is>
      </c>
      <c r="C13" t="inlineStr">
        <is>
          <t>Covert Cups 200mg - Hash Rosin - Wizard</t>
        </is>
      </c>
      <c r="D13" t="inlineStr">
        <is>
          <t>Covert Cups Hash Rosin 200mg</t>
        </is>
      </c>
      <c r="E13" t="n">
        <v>8.5</v>
      </c>
      <c r="F13" t="inlineStr">
        <is>
          <t>.2g</t>
        </is>
      </c>
      <c r="G13" t="inlineStr">
        <is>
          <t>6a20a3fb9a47315716ad3642</t>
        </is>
      </c>
    </row>
    <row r="14">
      <c r="A14" t="n">
        <v>4</v>
      </c>
      <c r="B14" t="inlineStr">
        <is>
          <t>Monroe</t>
        </is>
      </c>
      <c r="C14" t="inlineStr">
        <is>
          <t>Gelato - Last Bites 200mg - Live Rosin - Dubai Chocolate</t>
        </is>
      </c>
      <c r="D14" t="inlineStr">
        <is>
          <t>Gelato Last Bites 200mg Hash Rosin</t>
        </is>
      </c>
      <c r="E14" t="n">
        <v>13.5</v>
      </c>
      <c r="F14" t="inlineStr">
        <is>
          <t>0.02g</t>
        </is>
      </c>
      <c r="G14" t="inlineStr">
        <is>
          <t>697fcf90255f8fa40562c5ec</t>
        </is>
      </c>
    </row>
    <row r="15">
      <c r="A15" t="n">
        <v>4</v>
      </c>
      <c r="B15" t="inlineStr">
        <is>
          <t>New Buffalo</t>
        </is>
      </c>
      <c r="C15" t="inlineStr">
        <is>
          <t>Gelato - Last Bites 200mg - Live Rosin - Dubai Chocolate</t>
        </is>
      </c>
      <c r="D15" t="inlineStr">
        <is>
          <t>Gelato Last Bites 200mg</t>
        </is>
      </c>
      <c r="E15" t="n">
        <v>19.99</v>
      </c>
      <c r="F15" t="inlineStr">
        <is>
          <t>0.02g</t>
        </is>
      </c>
      <c r="G15" t="inlineStr">
        <is>
          <t>694813d19fc51440c2c5ceb6</t>
        </is>
      </c>
    </row>
    <row r="16">
      <c r="A16" t="n">
        <v>4</v>
      </c>
      <c r="B16" t="inlineStr">
        <is>
          <t>Oxford</t>
        </is>
      </c>
      <c r="C16" t="inlineStr">
        <is>
          <t>Gelato - Last Bites 200mg - Live Rosin - Dubai Chocolate</t>
        </is>
      </c>
      <c r="D16" t="inlineStr">
        <is>
          <t>Gelato</t>
        </is>
      </c>
      <c r="E16" t="n">
        <v>13.5</v>
      </c>
      <c r="F16" t="inlineStr">
        <is>
          <t>0.02g</t>
        </is>
      </c>
      <c r="G16" t="inlineStr">
        <is>
          <t>692680b2cb20669144a16e23</t>
        </is>
      </c>
    </row>
    <row r="17">
      <c r="A17" t="n">
        <v>5</v>
      </c>
      <c r="B17" t="inlineStr">
        <is>
          <t>New Baltimore</t>
        </is>
      </c>
      <c r="C17" t="inlineStr">
        <is>
          <t>Gelato - Last Bites 200mg - Live Rosin - Birthday Cake</t>
        </is>
      </c>
      <c r="D17" t="inlineStr">
        <is>
          <t>Gelato Last Bites 200mg</t>
        </is>
      </c>
      <c r="E17" t="n">
        <v>13.5</v>
      </c>
      <c r="F17" t="inlineStr">
        <is>
          <t>0.02g</t>
        </is>
      </c>
      <c r="G17" t="inlineStr">
        <is>
          <t>694434f11a6bf4112b3fb936</t>
        </is>
      </c>
    </row>
    <row r="18">
      <c r="A18" t="n">
        <v>5</v>
      </c>
      <c r="B18" t="inlineStr">
        <is>
          <t>Oxford</t>
        </is>
      </c>
      <c r="C18" t="inlineStr">
        <is>
          <t>Gelato - Last Bites 200mg - Live Rosin - Birthday Cake</t>
        </is>
      </c>
      <c r="D18" t="inlineStr">
        <is>
          <t>Gelato</t>
        </is>
      </c>
      <c r="E18" t="n">
        <v>13.5</v>
      </c>
      <c r="F18" t="inlineStr">
        <is>
          <t>0.02g</t>
        </is>
      </c>
      <c r="G18" t="inlineStr">
        <is>
          <t>692680b2cb20669144a16e26</t>
        </is>
      </c>
    </row>
    <row r="19">
      <c r="A19" t="n">
        <v>6</v>
      </c>
      <c r="B19" t="inlineStr">
        <is>
          <t>Monroe</t>
        </is>
      </c>
      <c r="C19" t="inlineStr">
        <is>
          <t>Party Favors Juicebox Vape - Sativa - Pineapple Pop</t>
        </is>
      </c>
      <c r="D19" t="inlineStr">
        <is>
          <t>Party Favors</t>
        </is>
      </c>
      <c r="E19" t="n">
        <v>22</v>
      </c>
      <c r="F19" t="inlineStr">
        <is>
          <t>3g</t>
        </is>
      </c>
      <c r="G19" t="inlineStr">
        <is>
          <t>6a1f3e8727104984491a083e</t>
        </is>
      </c>
    </row>
    <row r="20">
      <c r="A20" t="n">
        <v>6</v>
      </c>
      <c r="B20" t="inlineStr">
        <is>
          <t>New Baltimore</t>
        </is>
      </c>
      <c r="C20" t="inlineStr">
        <is>
          <t>Party Favors Juicebox Vape - Sativa - Pineapple Pop</t>
        </is>
      </c>
      <c r="D20" t="inlineStr">
        <is>
          <t>Party Favors 3g Disposable</t>
        </is>
      </c>
      <c r="E20" t="n">
        <v>22</v>
      </c>
      <c r="F20" t="inlineStr">
        <is>
          <t>3g</t>
        </is>
      </c>
      <c r="G20" t="inlineStr">
        <is>
          <t>6a763c10ff4a9bf7fcc1052f</t>
        </is>
      </c>
    </row>
    <row r="21">
      <c r="A21" t="n">
        <v>6</v>
      </c>
      <c r="B21" t="inlineStr">
        <is>
          <t>New Buffalo</t>
        </is>
      </c>
      <c r="C21" t="inlineStr">
        <is>
          <t>Party Favors Juicebox Vape - Sativa - Pineapple Pop</t>
        </is>
      </c>
      <c r="D21" t="inlineStr">
        <is>
          <t>Party Favors 3g Disposable</t>
        </is>
      </c>
      <c r="E21" t="n">
        <v>22</v>
      </c>
      <c r="F21" t="inlineStr">
        <is>
          <t>3g</t>
        </is>
      </c>
      <c r="G21" t="inlineStr">
        <is>
          <t>6a74d15436512f927b111593</t>
        </is>
      </c>
    </row>
    <row r="22">
      <c r="A22" t="n">
        <v>6</v>
      </c>
      <c r="B22" t="inlineStr">
        <is>
          <t>Oxford</t>
        </is>
      </c>
      <c r="C22" t="inlineStr">
        <is>
          <t>Party Favors Juicebox Vape - Sativa - Pineapple Pop</t>
        </is>
      </c>
      <c r="D22" t="inlineStr">
        <is>
          <t>Party Favors 3g Disposable</t>
        </is>
      </c>
      <c r="E22" t="n">
        <v>22</v>
      </c>
      <c r="F22" t="inlineStr">
        <is>
          <t>3g</t>
        </is>
      </c>
      <c r="G22" t="inlineStr">
        <is>
          <t>6a77839b2048de133592e392</t>
        </is>
      </c>
    </row>
    <row r="23">
      <c r="A23" t="n">
        <v>6</v>
      </c>
      <c r="B23" t="inlineStr">
        <is>
          <t>Warren</t>
        </is>
      </c>
      <c r="C23" t="inlineStr">
        <is>
          <t>Party Favors Juicebox Vape - Sativa - Pineapple Pop</t>
        </is>
      </c>
      <c r="D23" t="inlineStr">
        <is>
          <t>Party Favors 3g Disposable</t>
        </is>
      </c>
      <c r="E23" t="n">
        <v>22</v>
      </c>
      <c r="F23" t="inlineStr">
        <is>
          <t>3g</t>
        </is>
      </c>
      <c r="G23" t="inlineStr">
        <is>
          <t>6a20a3fb9a47315716ad3605</t>
        </is>
      </c>
    </row>
    <row r="24">
      <c r="A24" t="n">
        <v>7</v>
      </c>
      <c r="B24" t="inlineStr">
        <is>
          <t>Monroe</t>
        </is>
      </c>
      <c r="C24" t="inlineStr">
        <is>
          <t>Amnesia 200mg Zerds Hash Rosin 1 Mega Gummy - Jungle Juice</t>
        </is>
      </c>
      <c r="D24" t="inlineStr">
        <is>
          <t>Amnesia 200mg Zerds Single Gummies</t>
        </is>
      </c>
      <c r="E24" t="n">
        <v>2</v>
      </c>
      <c r="F24" t="inlineStr">
        <is>
          <t>.2g</t>
        </is>
      </c>
      <c r="G24" t="inlineStr">
        <is>
          <t>6a81c87f49e2465dd85ad73a</t>
        </is>
      </c>
    </row>
    <row r="25">
      <c r="A25" t="n">
        <v>7</v>
      </c>
      <c r="B25" t="inlineStr">
        <is>
          <t>New Baltimore</t>
        </is>
      </c>
      <c r="C25" t="inlineStr">
        <is>
          <t>Amnesia 200mg Zerds Hash Rosin 1 Mega Gummy - Jungle Juice</t>
        </is>
      </c>
      <c r="D25" t="inlineStr">
        <is>
          <t>Amnesia</t>
        </is>
      </c>
      <c r="E25" t="n">
        <v>2</v>
      </c>
      <c r="F25" t="inlineStr">
        <is>
          <t>.2g</t>
        </is>
      </c>
      <c r="G25" t="inlineStr">
        <is>
          <t>6a629860c85d73f002f824f3</t>
        </is>
      </c>
    </row>
    <row r="26">
      <c r="A26" t="n">
        <v>7</v>
      </c>
      <c r="B26" t="inlineStr">
        <is>
          <t>Warren</t>
        </is>
      </c>
      <c r="C26" t="inlineStr">
        <is>
          <t>Amnesia 200mg Zerds Hash Rosin 1 Mega Gummy - Jungle Juice</t>
        </is>
      </c>
      <c r="D26" t="inlineStr">
        <is>
          <t>Amnesia 200mg Zerds Single Gummies</t>
        </is>
      </c>
      <c r="E26" t="n">
        <v>2</v>
      </c>
      <c r="F26" t="inlineStr">
        <is>
          <t>.2g</t>
        </is>
      </c>
      <c r="G26" t="inlineStr">
        <is>
          <t>6a6b9764de9d6e282efe90dc</t>
        </is>
      </c>
    </row>
    <row r="27">
      <c r="A27" t="n">
        <v>8</v>
      </c>
      <c r="B27" t="inlineStr">
        <is>
          <t>New Baltimore</t>
        </is>
      </c>
      <c r="C27" t="inlineStr">
        <is>
          <t>Boujee Live Hash Rosin - The Spice</t>
        </is>
      </c>
      <c r="D27" t="inlineStr">
        <is>
          <t>Boujee</t>
        </is>
      </c>
      <c r="E27" t="n">
        <v>10</v>
      </c>
      <c r="F27" t="inlineStr">
        <is>
          <t>1g</t>
        </is>
      </c>
      <c r="G27" t="inlineStr">
        <is>
          <t>697d0e662445b23a1e0974fe</t>
        </is>
      </c>
    </row>
    <row r="28">
      <c r="A28" t="n">
        <v>8</v>
      </c>
      <c r="B28" t="inlineStr">
        <is>
          <t>Oxford</t>
        </is>
      </c>
      <c r="C28" t="inlineStr">
        <is>
          <t>Boujee Live Hash Rosin - The Spice</t>
        </is>
      </c>
      <c r="D28" t="inlineStr">
        <is>
          <t>Boujee 1g Live Hash Rosin</t>
        </is>
      </c>
      <c r="E28" t="n">
        <v>10</v>
      </c>
      <c r="F28" t="inlineStr">
        <is>
          <t>1g</t>
        </is>
      </c>
      <c r="G28" t="inlineStr">
        <is>
          <t>6a8dac3ee98d0967bda2b773</t>
        </is>
      </c>
    </row>
    <row r="29">
      <c r="A29" t="n">
        <v>8</v>
      </c>
      <c r="B29" t="inlineStr">
        <is>
          <t>Warren</t>
        </is>
      </c>
      <c r="C29" t="inlineStr">
        <is>
          <t>Boujee Live Hash Rosin - The Spice</t>
        </is>
      </c>
      <c r="D29" t="inlineStr">
        <is>
          <t>Boujee 1g Live Hash Rosin</t>
        </is>
      </c>
      <c r="E29" t="n">
        <v>10</v>
      </c>
      <c r="F29" t="inlineStr">
        <is>
          <t>1g</t>
        </is>
      </c>
      <c r="G29" t="inlineStr">
        <is>
          <t>6a20a3fb9a47315716ad34fc</t>
        </is>
      </c>
    </row>
    <row r="30">
      <c r="A30" t="n">
        <v>9</v>
      </c>
      <c r="B30" t="inlineStr">
        <is>
          <t>Oxford</t>
        </is>
      </c>
      <c r="C30" t="inlineStr">
        <is>
          <t>Alter Ego - Dark Chocolate Cannadrops 200mg</t>
        </is>
      </c>
      <c r="D30" t="inlineStr">
        <is>
          <t>Alter Ego</t>
        </is>
      </c>
      <c r="E30" t="n">
        <v>3.5</v>
      </c>
      <c r="F30" t="inlineStr">
        <is>
          <t>0.02g</t>
        </is>
      </c>
      <c r="G30" t="inlineStr">
        <is>
          <t>66b27476adb99a000184362b</t>
        </is>
      </c>
    </row>
    <row r="31">
      <c r="A31" t="n">
        <v>9</v>
      </c>
      <c r="B31" t="inlineStr">
        <is>
          <t>Warren</t>
        </is>
      </c>
      <c r="C31" t="inlineStr">
        <is>
          <t>Alter Ego - Dark Chocolate Cannadrops 200mg</t>
        </is>
      </c>
      <c r="D31" t="inlineStr">
        <is>
          <t>Alter Ego Cannadrops 200mg</t>
        </is>
      </c>
      <c r="E31" t="n">
        <v>3.5</v>
      </c>
      <c r="F31" t="inlineStr">
        <is>
          <t>0.02g</t>
        </is>
      </c>
      <c r="G31" t="inlineStr">
        <is>
          <t>6a2b579959fca60e9e2687e9</t>
        </is>
      </c>
    </row>
    <row r="32">
      <c r="A32" t="n">
        <v>10</v>
      </c>
      <c r="B32" t="inlineStr">
        <is>
          <t>New Baltimore</t>
        </is>
      </c>
      <c r="C32" t="inlineStr">
        <is>
          <t>Good Lyfe Infused Preroll - Unicorn Piss</t>
        </is>
      </c>
      <c r="D32" t="inlineStr">
        <is>
          <t>Good Lyfe 1g Infused Prerolls</t>
        </is>
      </c>
      <c r="E32" t="n">
        <v>2.5</v>
      </c>
      <c r="F32" t="inlineStr">
        <is>
          <t>1g</t>
        </is>
      </c>
      <c r="G32" t="inlineStr">
        <is>
          <t>6799d3c95eef766017e71ecc</t>
        </is>
      </c>
    </row>
    <row r="33">
      <c r="A33" t="n">
        <v>10</v>
      </c>
      <c r="B33" t="inlineStr">
        <is>
          <t>New Buffalo</t>
        </is>
      </c>
      <c r="C33" t="inlineStr">
        <is>
          <t>Good Lyfe Infused Preroll - Unicorn Piss</t>
        </is>
      </c>
      <c r="D33" t="inlineStr">
        <is>
          <t>Goodlyfe</t>
        </is>
      </c>
      <c r="E33" t="n">
        <v>2.5</v>
      </c>
      <c r="F33" t="inlineStr">
        <is>
          <t>1g</t>
        </is>
      </c>
      <c r="G33" t="inlineStr">
        <is>
          <t>6789a352bea38eb721f316c1</t>
        </is>
      </c>
    </row>
    <row r="34">
      <c r="A34" t="n">
        <v>10</v>
      </c>
      <c r="B34" t="inlineStr">
        <is>
          <t>Oxford</t>
        </is>
      </c>
      <c r="C34" t="inlineStr">
        <is>
          <t>Good Lyfe Infused Preroll - Unicorn Piss</t>
        </is>
      </c>
      <c r="D34" t="inlineStr">
        <is>
          <t>Goodlyfe</t>
        </is>
      </c>
      <c r="E34" t="n">
        <v>4</v>
      </c>
      <c r="F34" t="inlineStr">
        <is>
          <t>1g</t>
        </is>
      </c>
      <c r="G34" t="inlineStr">
        <is>
          <t>6599acb70b0043000196068b</t>
        </is>
      </c>
    </row>
    <row r="35">
      <c r="A35" t="n">
        <v>11</v>
      </c>
      <c r="B35" t="inlineStr">
        <is>
          <t>Oxford</t>
        </is>
      </c>
      <c r="C35" t="inlineStr">
        <is>
          <t>Dankaroos | 1.2 G Handcraft</t>
        </is>
      </c>
      <c r="D35" t="inlineStr">
        <is>
          <t>HYMAN</t>
        </is>
      </c>
      <c r="E35" t="n">
        <v>10</v>
      </c>
      <c r="F35" t="inlineStr">
        <is>
          <t>1.2g</t>
        </is>
      </c>
      <c r="G35" t="inlineStr">
        <is>
          <t>68f2ab8522e2119aa6021b8f</t>
        </is>
      </c>
    </row>
    <row r="36">
      <c r="A36" t="n">
        <v>11</v>
      </c>
      <c r="B36" t="inlineStr">
        <is>
          <t>Warren</t>
        </is>
      </c>
      <c r="C36" t="inlineStr">
        <is>
          <t>Hyman Cannabis Handcraft Preroll - Dankaroos</t>
        </is>
      </c>
      <c r="D36" t="inlineStr">
        <is>
          <t>Hyman 1.2g Handcraft Prerolls</t>
        </is>
      </c>
      <c r="E36" t="n">
        <v>10</v>
      </c>
      <c r="F36" t="inlineStr">
        <is>
          <t>1.2g</t>
        </is>
      </c>
      <c r="G36" t="inlineStr">
        <is>
          <t>6ac90f895c2ded00238ce3c8</t>
        </is>
      </c>
    </row>
    <row r="37">
      <c r="A37" t="n">
        <v>12</v>
      </c>
      <c r="B37" t="inlineStr">
        <is>
          <t>New Buffalo</t>
        </is>
      </c>
      <c r="C37" t="inlineStr">
        <is>
          <t>Amnesia 200mg Zerds Hash Rosin 1 Mega Gummy - Pink Lemonade</t>
        </is>
      </c>
      <c r="D37" t="inlineStr">
        <is>
          <t>Amnesia 200mg Zerds Single Gummies</t>
        </is>
      </c>
      <c r="E37" t="n">
        <v>2</v>
      </c>
      <c r="F37" t="inlineStr">
        <is>
          <t>.2g</t>
        </is>
      </c>
      <c r="G37" t="inlineStr">
        <is>
          <t>6a81c43c7b6eb0b9f614ccc0</t>
        </is>
      </c>
    </row>
    <row r="38">
      <c r="A38" t="n">
        <v>12</v>
      </c>
      <c r="B38" t="inlineStr">
        <is>
          <t>Oxford</t>
        </is>
      </c>
      <c r="C38" t="inlineStr">
        <is>
          <t>Amnesia 200mg Zerds Hash Rosin 1 Mega Gummy - Pink Lemonade</t>
        </is>
      </c>
      <c r="D38" t="inlineStr">
        <is>
          <t>Amnesia</t>
        </is>
      </c>
      <c r="E38" t="n">
        <v>2</v>
      </c>
      <c r="F38" t="inlineStr">
        <is>
          <t>.2g</t>
        </is>
      </c>
      <c r="G38" t="inlineStr">
        <is>
          <t>6a62b4512adbbf473f15921d</t>
        </is>
      </c>
    </row>
    <row r="39">
      <c r="A39" t="n">
        <v>12</v>
      </c>
      <c r="B39" t="inlineStr">
        <is>
          <t>Warren</t>
        </is>
      </c>
      <c r="C39" t="inlineStr">
        <is>
          <t>Amnesia 200mg Zerds Hash Rosin 1 Mega Gummy - Pink Lemonade</t>
        </is>
      </c>
      <c r="D39" t="inlineStr">
        <is>
          <t>Amnesia 200mg Zerds Single Gummies</t>
        </is>
      </c>
      <c r="E39" t="n">
        <v>2</v>
      </c>
      <c r="F39" t="inlineStr">
        <is>
          <t>.2g</t>
        </is>
      </c>
      <c r="G39" t="inlineStr">
        <is>
          <t>6a8a1936623228dd71485020</t>
        </is>
      </c>
    </row>
    <row r="40">
      <c r="A40" t="n">
        <v>13</v>
      </c>
      <c r="B40" t="inlineStr">
        <is>
          <t>New Baltimore</t>
        </is>
      </c>
      <c r="C40" t="inlineStr">
        <is>
          <t>Good Lyfe Infused Preroll - Indica Hybrid - Red Raspberry Kush</t>
        </is>
      </c>
      <c r="D40" t="inlineStr">
        <is>
          <t>Good Lyfe 1g Infused Prerolls</t>
        </is>
      </c>
      <c r="E40" t="n">
        <v>2.5</v>
      </c>
      <c r="F40" t="inlineStr">
        <is>
          <t>1g</t>
        </is>
      </c>
      <c r="G40" t="inlineStr">
        <is>
          <t>67df1d6f6e50bdb2f691dac2</t>
        </is>
      </c>
    </row>
    <row r="41">
      <c r="A41" t="n">
        <v>13</v>
      </c>
      <c r="B41" t="inlineStr">
        <is>
          <t>Oxford</t>
        </is>
      </c>
      <c r="C41" t="inlineStr">
        <is>
          <t>Good Lyfe Infused Preroll - Indica Hybrid - Red Raspberry Kush</t>
        </is>
      </c>
      <c r="D41" t="inlineStr">
        <is>
          <t>Goodlyfe</t>
        </is>
      </c>
      <c r="E41" t="n">
        <v>4</v>
      </c>
      <c r="F41" t="inlineStr">
        <is>
          <t>1g</t>
        </is>
      </c>
      <c r="G41" t="inlineStr">
        <is>
          <t>669a7a5f8bcacb0001e92252</t>
        </is>
      </c>
    </row>
    <row r="42">
      <c r="A42" t="n">
        <v>13</v>
      </c>
      <c r="B42" t="inlineStr">
        <is>
          <t>Warren</t>
        </is>
      </c>
      <c r="C42" t="inlineStr">
        <is>
          <t>Good Lyfe Infused Preroll - Indica Hybrid - Red Raspberry Kush</t>
        </is>
      </c>
      <c r="D42" t="inlineStr">
        <is>
          <t>Good Lyfe 1g Infused Prerolls</t>
        </is>
      </c>
      <c r="E42" t="n">
        <v>2.5</v>
      </c>
      <c r="F42" t="inlineStr">
        <is>
          <t>1g</t>
        </is>
      </c>
      <c r="G42" t="inlineStr">
        <is>
          <t>6a99dc5142bfc18b82ac57f9</t>
        </is>
      </c>
    </row>
    <row r="43">
      <c r="A43" t="n">
        <v>14</v>
      </c>
      <c r="B43" t="inlineStr">
        <is>
          <t>Monroe</t>
        </is>
      </c>
      <c r="C43" t="inlineStr">
        <is>
          <t>Amnesia 200mg Zerds Hash Rosin Gummies - Blue Razz</t>
        </is>
      </c>
      <c r="D43" t="inlineStr">
        <is>
          <t>Amnesia 200mg Zerds Multipack Gummies</t>
        </is>
      </c>
      <c r="E43" t="n">
        <v>2</v>
      </c>
      <c r="F43" t="inlineStr">
        <is>
          <t>.2g</t>
        </is>
      </c>
      <c r="G43" t="inlineStr">
        <is>
          <t>6a774b5df8afdf22fc71bf73</t>
        </is>
      </c>
    </row>
    <row r="44">
      <c r="A44" t="n">
        <v>14</v>
      </c>
      <c r="B44" t="inlineStr">
        <is>
          <t>Oxford</t>
        </is>
      </c>
      <c r="C44" t="inlineStr">
        <is>
          <t>Amnesia 200mg Zerds Hash Rosin Gummies - Blue Razz</t>
        </is>
      </c>
      <c r="D44" t="inlineStr">
        <is>
          <t>Amnesia</t>
        </is>
      </c>
      <c r="E44" t="n">
        <v>2</v>
      </c>
      <c r="F44" t="inlineStr">
        <is>
          <t>.2g</t>
        </is>
      </c>
      <c r="G44" t="inlineStr">
        <is>
          <t>6a62b4512adbbf473f159216</t>
        </is>
      </c>
    </row>
    <row r="45">
      <c r="A45" t="n">
        <v>14</v>
      </c>
      <c r="B45" t="inlineStr">
        <is>
          <t>Warren</t>
        </is>
      </c>
      <c r="C45" t="inlineStr">
        <is>
          <t>Amnesia 200mg Zerds Hash Rosin Gummies - Blue Razz</t>
        </is>
      </c>
      <c r="D45" t="inlineStr">
        <is>
          <t>Amnesia 200mg Zerds Multipack Gummies</t>
        </is>
      </c>
      <c r="E45" t="n">
        <v>2</v>
      </c>
      <c r="F45" t="inlineStr">
        <is>
          <t>.2g</t>
        </is>
      </c>
      <c r="G45" t="inlineStr">
        <is>
          <t>6a6b9ef785f84abe144de78a</t>
        </is>
      </c>
    </row>
    <row r="46">
      <c r="A46" t="n">
        <v>15</v>
      </c>
      <c r="B46" t="inlineStr">
        <is>
          <t>Monroe</t>
        </is>
      </c>
      <c r="C46" t="inlineStr">
        <is>
          <t>Drip Cart - Hybrid - Sunset Sherbert</t>
        </is>
      </c>
      <c r="D46" t="inlineStr">
        <is>
          <t>Drip</t>
        </is>
      </c>
      <c r="E46" t="n">
        <v>4.79</v>
      </c>
      <c r="F46" t="inlineStr">
        <is>
          <t>1g</t>
        </is>
      </c>
      <c r="G46" t="inlineStr">
        <is>
          <t>64a4e04a0641d800013e6d85</t>
        </is>
      </c>
    </row>
    <row r="47">
      <c r="A47" t="n">
        <v>15</v>
      </c>
      <c r="B47" t="inlineStr">
        <is>
          <t>New Baltimore</t>
        </is>
      </c>
      <c r="C47" t="inlineStr">
        <is>
          <t>Drip Cart - Hybrid - Sunset Sherbert</t>
        </is>
      </c>
      <c r="D47" t="inlineStr">
        <is>
          <t>Drip</t>
        </is>
      </c>
      <c r="E47" t="n">
        <v>4.79</v>
      </c>
      <c r="F47" t="inlineStr">
        <is>
          <t>1g</t>
        </is>
      </c>
      <c r="G47" t="inlineStr">
        <is>
          <t>675e6fa36a7a2474780a067c</t>
        </is>
      </c>
    </row>
    <row r="48">
      <c r="A48" t="n">
        <v>15</v>
      </c>
      <c r="B48" t="inlineStr">
        <is>
          <t>New Buffalo</t>
        </is>
      </c>
      <c r="C48" t="inlineStr">
        <is>
          <t>Drip Cart - Hybrid - Sunset Sherbert</t>
        </is>
      </c>
      <c r="D48" t="inlineStr">
        <is>
          <t>Drip 1g Cart</t>
        </is>
      </c>
      <c r="E48" t="n">
        <v>6.49</v>
      </c>
      <c r="F48" t="inlineStr">
        <is>
          <t>1g</t>
        </is>
      </c>
      <c r="G48" t="inlineStr">
        <is>
          <t>68c2c766dc00af7e9ed82b5e</t>
        </is>
      </c>
    </row>
    <row r="49">
      <c r="A49" t="n">
        <v>15</v>
      </c>
      <c r="B49" t="inlineStr">
        <is>
          <t>Oxford</t>
        </is>
      </c>
      <c r="C49" t="inlineStr">
        <is>
          <t>Drip Cart - Hybrid - Sunset Sherbert</t>
        </is>
      </c>
      <c r="D49" t="inlineStr">
        <is>
          <t>Drip</t>
        </is>
      </c>
      <c r="E49" t="n">
        <v>4.79</v>
      </c>
      <c r="F49" t="inlineStr">
        <is>
          <t>1g</t>
        </is>
      </c>
      <c r="G49" t="inlineStr">
        <is>
          <t>66fc30432f07cc0001e4768c</t>
        </is>
      </c>
    </row>
    <row r="50">
      <c r="A50" t="n">
        <v>16</v>
      </c>
      <c r="B50" t="inlineStr">
        <is>
          <t>Monroe</t>
        </is>
      </c>
      <c r="C50" t="inlineStr">
        <is>
          <t>Pure Grinder</t>
        </is>
      </c>
      <c r="D50" t="inlineStr">
        <is>
          <t>Grinders</t>
        </is>
      </c>
      <c r="E50" t="n">
        <v>9.99</v>
      </c>
      <c r="F50" t="inlineStr">
        <is>
          <t>N/A</t>
        </is>
      </c>
      <c r="G50" t="inlineStr">
        <is>
          <t>69699b1f1b451561e9ab6567</t>
        </is>
      </c>
    </row>
    <row r="51">
      <c r="A51" t="n">
        <v>16</v>
      </c>
      <c r="B51" t="inlineStr">
        <is>
          <t>New Buffalo</t>
        </is>
      </c>
      <c r="C51" t="inlineStr">
        <is>
          <t>Pure Grinder</t>
        </is>
      </c>
      <c r="D51" t="inlineStr">
        <is>
          <t>Grinders</t>
        </is>
      </c>
      <c r="E51" t="n">
        <v>19</v>
      </c>
      <c r="F51" t="inlineStr">
        <is>
          <t>N/A</t>
        </is>
      </c>
      <c r="G51" t="inlineStr">
        <is>
          <t>693dcf897b2d375cbb8693e6</t>
        </is>
      </c>
    </row>
    <row r="52">
      <c r="A52" t="n">
        <v>16</v>
      </c>
      <c r="B52" t="inlineStr">
        <is>
          <t>Oxford</t>
        </is>
      </c>
      <c r="C52" t="inlineStr">
        <is>
          <t>Pure Grinder</t>
        </is>
      </c>
      <c r="D52" t="inlineStr">
        <is>
          <t>Store Merch</t>
        </is>
      </c>
      <c r="E52" t="n">
        <v>10</v>
      </c>
      <c r="F52" t="inlineStr">
        <is>
          <t>N/A</t>
        </is>
      </c>
      <c r="G52" t="inlineStr">
        <is>
          <t>6586faf2e5872400014d48ba</t>
        </is>
      </c>
    </row>
    <row r="53">
      <c r="A53" t="n">
        <v>16</v>
      </c>
      <c r="B53" t="inlineStr">
        <is>
          <t>Warren</t>
        </is>
      </c>
      <c r="C53" t="inlineStr">
        <is>
          <t>Pure Grinder</t>
        </is>
      </c>
      <c r="D53" t="inlineStr">
        <is>
          <t>Grinders</t>
        </is>
      </c>
      <c r="E53" t="n">
        <v>19</v>
      </c>
      <c r="F53" t="inlineStr">
        <is>
          <t>N/A</t>
        </is>
      </c>
      <c r="G53" t="inlineStr">
        <is>
          <t>6a345938a655cd735389cbac</t>
        </is>
      </c>
    </row>
    <row r="54">
      <c r="A54" t="n">
        <v>17</v>
      </c>
      <c r="B54" t="inlineStr">
        <is>
          <t>New Baltimore</t>
        </is>
      </c>
      <c r="C54" t="inlineStr">
        <is>
          <t>Amnesia 200mg Zerds Hash Rosin 1 Mega Gummy - Blue Razz</t>
        </is>
      </c>
      <c r="D54" t="inlineStr">
        <is>
          <t>Amnesia</t>
        </is>
      </c>
      <c r="E54" t="n">
        <v>2</v>
      </c>
      <c r="F54" t="inlineStr">
        <is>
          <t>.2g</t>
        </is>
      </c>
      <c r="G54" t="inlineStr">
        <is>
          <t>6a629860c85d73f002f824f4</t>
        </is>
      </c>
    </row>
    <row r="55">
      <c r="A55" t="n">
        <v>17</v>
      </c>
      <c r="B55" t="inlineStr">
        <is>
          <t>Oxford</t>
        </is>
      </c>
      <c r="C55" t="inlineStr">
        <is>
          <t>Amnesia 200mg Zerds Hash Rosin 1 Mega Gummy - Blue Razz</t>
        </is>
      </c>
      <c r="D55" t="inlineStr">
        <is>
          <t>Amnesia</t>
        </is>
      </c>
      <c r="E55" t="n">
        <v>2</v>
      </c>
      <c r="F55" t="inlineStr">
        <is>
          <t>.2g</t>
        </is>
      </c>
      <c r="G55" t="inlineStr">
        <is>
          <t>6a62b4512adbbf473f15921e</t>
        </is>
      </c>
    </row>
    <row r="56">
      <c r="A56" t="n">
        <v>17</v>
      </c>
      <c r="B56" t="inlineStr">
        <is>
          <t>Warren</t>
        </is>
      </c>
      <c r="C56" t="inlineStr">
        <is>
          <t>Amnesia 200mg Zerds Hash Rosin 1 Mega Gummy - Blue Razz</t>
        </is>
      </c>
      <c r="D56" t="inlineStr">
        <is>
          <t>Amnesia 200mg Zerds Single Gummies</t>
        </is>
      </c>
      <c r="E56" t="n">
        <v>2</v>
      </c>
      <c r="F56" t="inlineStr">
        <is>
          <t>.2g</t>
        </is>
      </c>
      <c r="G56" t="inlineStr">
        <is>
          <t>6a6b9764de9d6e282efe90dd</t>
        </is>
      </c>
    </row>
    <row r="57">
      <c r="A57" t="n">
        <v>18</v>
      </c>
      <c r="B57" t="inlineStr">
        <is>
          <t>New Baltimore</t>
        </is>
      </c>
      <c r="C57" t="inlineStr">
        <is>
          <t>Swisher Infused Blunt - Original</t>
        </is>
      </c>
      <c r="D57" t="inlineStr">
        <is>
          <t>Swisher 3g Infused Blunts</t>
        </is>
      </c>
      <c r="E57" t="n">
        <v>14</v>
      </c>
      <c r="F57" t="inlineStr">
        <is>
          <t>3g</t>
        </is>
      </c>
      <c r="G57" t="inlineStr">
        <is>
          <t>6a6be5de24262b272ebd5c41</t>
        </is>
      </c>
    </row>
    <row r="58">
      <c r="A58" t="n">
        <v>18</v>
      </c>
      <c r="B58" t="inlineStr">
        <is>
          <t>Oxford</t>
        </is>
      </c>
      <c r="C58" t="inlineStr">
        <is>
          <t>Original Blunts - 2x1.5g - 3g</t>
        </is>
      </c>
      <c r="D58" t="inlineStr">
        <is>
          <t>Swisher Blunts</t>
        </is>
      </c>
      <c r="E58" t="n">
        <v>14</v>
      </c>
      <c r="F58" t="inlineStr">
        <is>
          <t>3g</t>
        </is>
      </c>
      <c r="G58" t="inlineStr">
        <is>
          <t>69a33d18548a9b9e075c2df6</t>
        </is>
      </c>
    </row>
    <row r="59">
      <c r="A59" t="n">
        <v>18</v>
      </c>
      <c r="B59" t="inlineStr">
        <is>
          <t>Warren</t>
        </is>
      </c>
      <c r="C59" t="inlineStr">
        <is>
          <t>Swisher Infused Blunt - Original</t>
        </is>
      </c>
      <c r="D59" t="inlineStr">
        <is>
          <t>Swisher 3g Infused Blunts</t>
        </is>
      </c>
      <c r="E59" t="n">
        <v>14</v>
      </c>
      <c r="F59" t="inlineStr">
        <is>
          <t>3g</t>
        </is>
      </c>
      <c r="G59" t="inlineStr">
        <is>
          <t>6a20a3fb9a47315716ad346f</t>
        </is>
      </c>
    </row>
    <row r="60">
      <c r="A60" t="n">
        <v>19</v>
      </c>
      <c r="B60" t="inlineStr">
        <is>
          <t>Monroe</t>
        </is>
      </c>
      <c r="C60" t="inlineStr">
        <is>
          <t>Bolo Runtz</t>
        </is>
      </c>
      <c r="D60" t="inlineStr">
        <is>
          <t>Private Reserve - Deli</t>
        </is>
      </c>
      <c r="E60" t="n">
        <v>25</v>
      </c>
      <c r="F60" t="inlineStr">
        <is>
          <t>1/8oz</t>
        </is>
      </c>
      <c r="G60" t="inlineStr">
        <is>
          <t>6a4c6204a1bb2fb3357cfda6</t>
        </is>
      </c>
    </row>
    <row r="61">
      <c r="A61" t="n">
        <v>19</v>
      </c>
      <c r="B61" t="inlineStr">
        <is>
          <t>New Buffalo</t>
        </is>
      </c>
      <c r="C61" t="inlineStr">
        <is>
          <t>Bolo Runtz</t>
        </is>
      </c>
      <c r="D61" t="inlineStr">
        <is>
          <t>Deli</t>
        </is>
      </c>
      <c r="E61" t="n">
        <v>25</v>
      </c>
      <c r="F61" t="inlineStr">
        <is>
          <t>1/8oz</t>
        </is>
      </c>
      <c r="G61" t="inlineStr">
        <is>
          <t>6a2dd7d2a1e4a2a3ad31d786</t>
        </is>
      </c>
    </row>
    <row r="62">
      <c r="A62" t="n">
        <v>20</v>
      </c>
      <c r="B62" t="inlineStr">
        <is>
          <t>New Buffalo</t>
        </is>
      </c>
      <c r="C62" t="inlineStr">
        <is>
          <t>Mary Jones Soda 100mg - Orange &amp; Cream</t>
        </is>
      </c>
      <c r="D62" t="inlineStr">
        <is>
          <t>Mary Jones</t>
        </is>
      </c>
      <c r="E62" t="n">
        <v>14</v>
      </c>
      <c r="F62" t="inlineStr">
        <is>
          <t>.1g</t>
        </is>
      </c>
      <c r="G62" t="inlineStr">
        <is>
          <t>6a5e55a0e4594eea01b1c63c</t>
        </is>
      </c>
    </row>
    <row r="63">
      <c r="A63" t="n">
        <v>20</v>
      </c>
      <c r="B63" t="inlineStr">
        <is>
          <t>Oxford</t>
        </is>
      </c>
      <c r="C63" t="inlineStr">
        <is>
          <t>Mary Jones Soda 100mg - Orange &amp; Cream</t>
        </is>
      </c>
      <c r="D63" t="inlineStr">
        <is>
          <t>Mary Jones Soda</t>
        </is>
      </c>
      <c r="E63" t="n">
        <v>14</v>
      </c>
      <c r="F63" t="inlineStr">
        <is>
          <t>.1g</t>
        </is>
      </c>
      <c r="G63" t="inlineStr">
        <is>
          <t>6a7f49136e0a674912598f9d</t>
        </is>
      </c>
    </row>
    <row r="64">
      <c r="A64" t="n">
        <v>21</v>
      </c>
      <c r="B64" t="inlineStr">
        <is>
          <t>New Baltimore</t>
        </is>
      </c>
      <c r="C64" t="inlineStr">
        <is>
          <t>Tonic 10mg Fizz - Grapefruit 1:1</t>
        </is>
      </c>
      <c r="D64" t="inlineStr">
        <is>
          <t>Tonic</t>
        </is>
      </c>
      <c r="E64" t="n">
        <v>4</v>
      </c>
      <c r="F64" t="inlineStr">
        <is>
          <t>0.01g</t>
        </is>
      </c>
      <c r="G64" t="inlineStr">
        <is>
          <t>67cb11d65071036209ba5523</t>
        </is>
      </c>
    </row>
    <row r="65">
      <c r="A65" t="n">
        <v>21</v>
      </c>
      <c r="B65" t="inlineStr">
        <is>
          <t>New Buffalo</t>
        </is>
      </c>
      <c r="C65" t="inlineStr">
        <is>
          <t>Tonic 10mg Fizz - Grapefruit 1:1</t>
        </is>
      </c>
      <c r="D65" t="inlineStr">
        <is>
          <t>Tonic</t>
        </is>
      </c>
      <c r="E65" t="n">
        <v>5.49</v>
      </c>
      <c r="F65" t="inlineStr">
        <is>
          <t>0.01g</t>
        </is>
      </c>
      <c r="G65" t="inlineStr">
        <is>
          <t>6824c1df40699018a6ee8d7f</t>
        </is>
      </c>
    </row>
    <row r="66">
      <c r="A66" t="n">
        <v>21</v>
      </c>
      <c r="B66" t="inlineStr">
        <is>
          <t>Oxford</t>
        </is>
      </c>
      <c r="C66" t="inlineStr">
        <is>
          <t>Tonic 10mg Fizz - Grapefruit 1:1</t>
        </is>
      </c>
      <c r="D66" t="inlineStr">
        <is>
          <t>Tonic 10mg Drink</t>
        </is>
      </c>
      <c r="E66" t="n">
        <v>4</v>
      </c>
      <c r="F66" t="inlineStr">
        <is>
          <t>0.01g</t>
        </is>
      </c>
      <c r="G66" t="inlineStr">
        <is>
          <t>68e1a6382d10c18a1ce83d72</t>
        </is>
      </c>
    </row>
    <row r="67">
      <c r="A67" t="n">
        <v>21</v>
      </c>
      <c r="B67" t="inlineStr">
        <is>
          <t>Warren</t>
        </is>
      </c>
      <c r="C67" t="inlineStr">
        <is>
          <t>Tonic 10mg Fizz - Grapefruit 1:1</t>
        </is>
      </c>
      <c r="D67" t="inlineStr">
        <is>
          <t>Tonic 10mg Drink</t>
        </is>
      </c>
      <c r="E67" t="n">
        <v>4</v>
      </c>
      <c r="F67" t="inlineStr">
        <is>
          <t>0.01g</t>
        </is>
      </c>
      <c r="G67" t="inlineStr">
        <is>
          <t>6a84eb9c73af89ca67082170</t>
        </is>
      </c>
    </row>
    <row r="68">
      <c r="A68" t="n">
        <v>22</v>
      </c>
      <c r="B68" t="inlineStr">
        <is>
          <t>New Baltimore</t>
        </is>
      </c>
      <c r="C68" t="inlineStr">
        <is>
          <t>Stiiizy Disposable Vape - Hybrid - Pink Acai</t>
        </is>
      </c>
      <c r="D68" t="inlineStr">
        <is>
          <t>Stiiizy 1g Dispo</t>
        </is>
      </c>
      <c r="E68" t="n">
        <v>18</v>
      </c>
      <c r="F68" t="inlineStr">
        <is>
          <t>1g</t>
        </is>
      </c>
      <c r="G68" t="inlineStr">
        <is>
          <t>675e6fa36a7a2474780a05b9</t>
        </is>
      </c>
    </row>
    <row r="69">
      <c r="A69" t="n">
        <v>22</v>
      </c>
      <c r="B69" t="inlineStr">
        <is>
          <t>New Buffalo</t>
        </is>
      </c>
      <c r="C69" t="inlineStr">
        <is>
          <t>Stiiizy Disposable Vape - Hybrid - Pink Acai</t>
        </is>
      </c>
      <c r="D69" t="inlineStr">
        <is>
          <t>Stiiizy 1g Dispo</t>
        </is>
      </c>
      <c r="E69" t="n">
        <v>18</v>
      </c>
      <c r="F69" t="inlineStr">
        <is>
          <t>1g</t>
        </is>
      </c>
      <c r="G69" t="inlineStr">
        <is>
          <t>6890fb243f6a5a9fce3cff01</t>
        </is>
      </c>
    </row>
    <row r="70">
      <c r="A70" t="n">
        <v>22</v>
      </c>
      <c r="B70" t="inlineStr">
        <is>
          <t>Oxford</t>
        </is>
      </c>
      <c r="C70" t="inlineStr">
        <is>
          <t>Stiiizy 1g Disposable Vape - Hybrid - Pink Acai</t>
        </is>
      </c>
      <c r="D70" t="inlineStr">
        <is>
          <t>Stiiizy 1g Dispo</t>
        </is>
      </c>
      <c r="E70" t="n">
        <v>18</v>
      </c>
      <c r="F70" t="inlineStr">
        <is>
          <t>1g</t>
        </is>
      </c>
      <c r="G70" t="inlineStr">
        <is>
          <t>66671944c69469000134cee7</t>
        </is>
      </c>
    </row>
    <row r="71">
      <c r="A71" t="n">
        <v>23</v>
      </c>
      <c r="B71" t="inlineStr">
        <is>
          <t>Monroe</t>
        </is>
      </c>
      <c r="C71" t="inlineStr">
        <is>
          <t>Chill Medicated 200mg Syrup - Blue Raspberry</t>
        </is>
      </c>
      <c r="D71" t="inlineStr">
        <is>
          <t>Chill Medicated</t>
        </is>
      </c>
      <c r="E71" t="n">
        <v>9</v>
      </c>
      <c r="F71" t="inlineStr">
        <is>
          <t>.2g</t>
        </is>
      </c>
      <c r="G71" t="inlineStr">
        <is>
          <t>68e7e73700afa8dc9cf58cb6</t>
        </is>
      </c>
    </row>
    <row r="72">
      <c r="A72" t="n">
        <v>23</v>
      </c>
      <c r="B72" t="inlineStr">
        <is>
          <t>New Baltimore</t>
        </is>
      </c>
      <c r="C72" t="inlineStr">
        <is>
          <t>Chill Medicated 200mg Syrup - Blue Raspberry</t>
        </is>
      </c>
      <c r="D72" t="inlineStr">
        <is>
          <t>Chill 200mg Syrups</t>
        </is>
      </c>
      <c r="E72" t="n">
        <v>9</v>
      </c>
      <c r="F72" t="inlineStr">
        <is>
          <t>.2g</t>
        </is>
      </c>
      <c r="G72" t="inlineStr">
        <is>
          <t>6961fb30ad31bb8754f61647</t>
        </is>
      </c>
    </row>
    <row r="73">
      <c r="A73" t="n">
        <v>23</v>
      </c>
      <c r="B73" t="inlineStr">
        <is>
          <t>New Buffalo</t>
        </is>
      </c>
      <c r="C73" t="inlineStr">
        <is>
          <t>Chill Medicated 200mg Syrup - Blue Raspberry</t>
        </is>
      </c>
      <c r="D73" t="inlineStr">
        <is>
          <t>Chill 200mg Syrups</t>
        </is>
      </c>
      <c r="E73" t="n">
        <v>9</v>
      </c>
      <c r="F73" t="inlineStr">
        <is>
          <t>.2g</t>
        </is>
      </c>
      <c r="G73" t="inlineStr">
        <is>
          <t>68ac87eedc9f6bb7887e82df</t>
        </is>
      </c>
    </row>
    <row r="74">
      <c r="A74" t="n">
        <v>23</v>
      </c>
      <c r="B74" t="inlineStr">
        <is>
          <t>Oxford</t>
        </is>
      </c>
      <c r="C74" t="inlineStr">
        <is>
          <t>Chill Medicated 200mg Syrup - Blue Raspberry</t>
        </is>
      </c>
      <c r="D74" t="inlineStr">
        <is>
          <t>Chill 200mg Syrups</t>
        </is>
      </c>
      <c r="E74" t="n">
        <v>9</v>
      </c>
      <c r="F74" t="inlineStr">
        <is>
          <t>.2g</t>
        </is>
      </c>
      <c r="G74" t="inlineStr">
        <is>
          <t>657ce1aa71ce7c000125d817</t>
        </is>
      </c>
    </row>
    <row r="75">
      <c r="A75" t="n">
        <v>23</v>
      </c>
      <c r="B75" t="inlineStr">
        <is>
          <t>Warren</t>
        </is>
      </c>
      <c r="C75" t="inlineStr">
        <is>
          <t>Chill Medicated 200mg Syrup - Blue Raspberry</t>
        </is>
      </c>
      <c r="D75" t="inlineStr">
        <is>
          <t>Chill 200mg Syrups</t>
        </is>
      </c>
      <c r="E75" t="n">
        <v>9</v>
      </c>
      <c r="F75" t="inlineStr">
        <is>
          <t>.2g</t>
        </is>
      </c>
      <c r="G75" t="inlineStr">
        <is>
          <t>6a9097855cb1564b5015247c</t>
        </is>
      </c>
    </row>
    <row r="76">
      <c r="A76" t="n">
        <v>24</v>
      </c>
      <c r="B76" t="inlineStr">
        <is>
          <t>Monroe</t>
        </is>
      </c>
      <c r="C76" t="inlineStr">
        <is>
          <t>Vibes - Cones - Coffin - 1 1/4 - Ultra Thin</t>
        </is>
      </c>
      <c r="D76" t="inlineStr">
        <is>
          <t>Vibes</t>
        </is>
      </c>
      <c r="E76" t="n">
        <v>2.99</v>
      </c>
      <c r="F76" t="inlineStr">
        <is>
          <t>N/A</t>
        </is>
      </c>
      <c r="G76" t="inlineStr">
        <is>
          <t>6abe6f4fbee0ee0023aa6ff3</t>
        </is>
      </c>
    </row>
    <row r="77">
      <c r="A77" t="n">
        <v>24</v>
      </c>
      <c r="B77" t="inlineStr">
        <is>
          <t>New Buffalo</t>
        </is>
      </c>
      <c r="C77" t="inlineStr">
        <is>
          <t>Vibes Hemp Papers 1 1/4</t>
        </is>
      </c>
      <c r="D77" t="inlineStr">
        <is>
          <t>Vibes</t>
        </is>
      </c>
      <c r="E77" t="n">
        <v>3</v>
      </c>
      <c r="F77" t="inlineStr">
        <is>
          <t>N/A</t>
        </is>
      </c>
      <c r="G77" t="inlineStr">
        <is>
          <t>678accb1d42a77a1f61c8e39</t>
        </is>
      </c>
    </row>
    <row r="78">
      <c r="A78" t="n">
        <v>25</v>
      </c>
      <c r="B78" t="inlineStr">
        <is>
          <t>New Baltimore</t>
        </is>
      </c>
      <c r="C78" t="inlineStr">
        <is>
          <t>Purple Punch</t>
        </is>
      </c>
      <c r="D78" t="inlineStr">
        <is>
          <t>Mitten 1g Cart</t>
        </is>
      </c>
      <c r="E78" t="n">
        <v>8</v>
      </c>
      <c r="F78" t="inlineStr">
        <is>
          <t>1g</t>
        </is>
      </c>
      <c r="G78" t="inlineStr">
        <is>
          <t>675e6fa36a7a2474780a0642</t>
        </is>
      </c>
    </row>
    <row r="79">
      <c r="A79" t="n">
        <v>25</v>
      </c>
      <c r="B79" t="inlineStr">
        <is>
          <t>Oxford</t>
        </is>
      </c>
      <c r="C79" t="inlineStr">
        <is>
          <t>Purple Punch Cartridge | 1g</t>
        </is>
      </c>
      <c r="D79" t="inlineStr">
        <is>
          <t>Mitten Extracts</t>
        </is>
      </c>
      <c r="E79" t="n">
        <v>8</v>
      </c>
      <c r="F79" t="inlineStr">
        <is>
          <t>1g</t>
        </is>
      </c>
      <c r="G79" t="inlineStr">
        <is>
          <t>65e3872d3202e500017db0c9</t>
        </is>
      </c>
    </row>
    <row r="80">
      <c r="A80" t="n">
        <v>26</v>
      </c>
      <c r="B80" t="inlineStr">
        <is>
          <t>Monroe</t>
        </is>
      </c>
      <c r="C80" t="inlineStr">
        <is>
          <t>Chill Medicated 200mg Syrup - Grape</t>
        </is>
      </c>
      <c r="D80" t="inlineStr">
        <is>
          <t>Chill Medicated</t>
        </is>
      </c>
      <c r="E80" t="n">
        <v>9</v>
      </c>
      <c r="F80" t="inlineStr">
        <is>
          <t>.2g</t>
        </is>
      </c>
      <c r="G80" t="inlineStr">
        <is>
          <t>68e7e73700afa8dc9cf58cb8</t>
        </is>
      </c>
    </row>
    <row r="81">
      <c r="A81" t="n">
        <v>26</v>
      </c>
      <c r="B81" t="inlineStr">
        <is>
          <t>New Baltimore</t>
        </is>
      </c>
      <c r="C81" t="inlineStr">
        <is>
          <t>Chill Medicated 200mg Syrup - Grape</t>
        </is>
      </c>
      <c r="D81" t="inlineStr">
        <is>
          <t>Chill 200mg Syrups</t>
        </is>
      </c>
      <c r="E81" t="n">
        <v>9</v>
      </c>
      <c r="F81" t="inlineStr">
        <is>
          <t>.2g</t>
        </is>
      </c>
      <c r="G81" t="inlineStr">
        <is>
          <t>6961fb30ad31bb8754f6165d</t>
        </is>
      </c>
    </row>
    <row r="82">
      <c r="A82" t="n">
        <v>26</v>
      </c>
      <c r="B82" t="inlineStr">
        <is>
          <t>New Buffalo</t>
        </is>
      </c>
      <c r="C82" t="inlineStr">
        <is>
          <t>Chill Medicated 200mg Syrup - Grape</t>
        </is>
      </c>
      <c r="D82" t="inlineStr">
        <is>
          <t>Chill 200mg Syrups</t>
        </is>
      </c>
      <c r="E82" t="n">
        <v>9</v>
      </c>
      <c r="F82" t="inlineStr">
        <is>
          <t>.2g</t>
        </is>
      </c>
      <c r="G82" t="inlineStr">
        <is>
          <t>68e119aff448ef53875adaef</t>
        </is>
      </c>
    </row>
    <row r="83">
      <c r="A83" t="n">
        <v>26</v>
      </c>
      <c r="B83" t="inlineStr">
        <is>
          <t>Oxford</t>
        </is>
      </c>
      <c r="C83" t="inlineStr">
        <is>
          <t>Chill Medicated 200mg Syrup - Grape</t>
        </is>
      </c>
      <c r="D83" t="inlineStr">
        <is>
          <t>Chill 200mg Syrups</t>
        </is>
      </c>
      <c r="E83" t="n">
        <v>9</v>
      </c>
      <c r="F83" t="inlineStr">
        <is>
          <t>.2g</t>
        </is>
      </c>
      <c r="G83" t="inlineStr">
        <is>
          <t>6688673ec9f5640001a4681f</t>
        </is>
      </c>
    </row>
    <row r="84">
      <c r="A84" t="n">
        <v>26</v>
      </c>
      <c r="B84" t="inlineStr">
        <is>
          <t>Warren</t>
        </is>
      </c>
      <c r="C84" t="inlineStr">
        <is>
          <t>Chill Medicated 200mg Syrup - Grape</t>
        </is>
      </c>
      <c r="D84" t="inlineStr">
        <is>
          <t>Chill 200mg Syrups</t>
        </is>
      </c>
      <c r="E84" t="n">
        <v>9</v>
      </c>
      <c r="F84" t="inlineStr">
        <is>
          <t>.2g</t>
        </is>
      </c>
      <c r="G84" t="inlineStr">
        <is>
          <t>6a20a3fb9a47315716ad3678</t>
        </is>
      </c>
    </row>
    <row r="85">
      <c r="A85" t="n">
        <v>27</v>
      </c>
      <c r="B85" t="inlineStr">
        <is>
          <t>New Buffalo</t>
        </is>
      </c>
      <c r="C85" t="inlineStr">
        <is>
          <t>CQ Soda 100mg - Ginger Ale</t>
        </is>
      </c>
      <c r="D85" t="inlineStr">
        <is>
          <t>CQ Soda 100mg</t>
        </is>
      </c>
      <c r="E85" t="n">
        <v>10</v>
      </c>
      <c r="F85" t="inlineStr">
        <is>
          <t>.1g</t>
        </is>
      </c>
      <c r="G85" t="inlineStr">
        <is>
          <t>6a6a03f8bd2e33808075ff55</t>
        </is>
      </c>
    </row>
    <row r="86">
      <c r="A86" t="n">
        <v>27</v>
      </c>
      <c r="B86" t="inlineStr">
        <is>
          <t>Warren</t>
        </is>
      </c>
      <c r="C86" t="inlineStr">
        <is>
          <t>CQ Soda 100mg - Ginger Ale</t>
        </is>
      </c>
      <c r="D86" t="inlineStr">
        <is>
          <t>CQ Soda</t>
        </is>
      </c>
      <c r="E86" t="n">
        <v>10</v>
      </c>
      <c r="F86" t="inlineStr">
        <is>
          <t>.1g</t>
        </is>
      </c>
      <c r="G86" t="inlineStr">
        <is>
          <t>6a3342bca2af2a2c37e90e80</t>
        </is>
      </c>
    </row>
    <row r="87">
      <c r="A87" t="n">
        <v>28</v>
      </c>
      <c r="B87" t="inlineStr">
        <is>
          <t>New Baltimore</t>
        </is>
      </c>
      <c r="C87" t="inlineStr">
        <is>
          <t>Mitten Extracts 5 Pack Infused Preroll - Indica - Watermelon Z</t>
        </is>
      </c>
      <c r="D87" t="inlineStr">
        <is>
          <t>Mitten 5 Pack Prerolls</t>
        </is>
      </c>
      <c r="E87" t="n">
        <v>25</v>
      </c>
      <c r="F87" t="inlineStr">
        <is>
          <t>1/8oz</t>
        </is>
      </c>
      <c r="G87" t="inlineStr">
        <is>
          <t>67dd8c092af70ebad14eff52</t>
        </is>
      </c>
    </row>
    <row r="88">
      <c r="A88" t="n">
        <v>28</v>
      </c>
      <c r="B88" t="inlineStr">
        <is>
          <t>New Buffalo</t>
        </is>
      </c>
      <c r="C88" t="inlineStr">
        <is>
          <t>Mitten Extracts 5 Pack Infused Preroll - Indica - Watermelon Z</t>
        </is>
      </c>
      <c r="D88" t="inlineStr">
        <is>
          <t>Mitten Extracts</t>
        </is>
      </c>
      <c r="E88" t="n">
        <v>29.99</v>
      </c>
      <c r="F88" t="inlineStr">
        <is>
          <t>1/8oz</t>
        </is>
      </c>
      <c r="G88" t="inlineStr">
        <is>
          <t>67dc7748bcb1a41e7174e822</t>
        </is>
      </c>
    </row>
    <row r="89">
      <c r="A89" t="n">
        <v>28</v>
      </c>
      <c r="B89" t="inlineStr">
        <is>
          <t>Oxford</t>
        </is>
      </c>
      <c r="C89" t="inlineStr">
        <is>
          <t>Watermelon Zkittles Infused Pre-Rolls | 5pk | 2.5G</t>
        </is>
      </c>
      <c r="D89" t="inlineStr">
        <is>
          <t>Mitten Extracts</t>
        </is>
      </c>
      <c r="E89" t="n">
        <v>25</v>
      </c>
      <c r="F89" t="inlineStr">
        <is>
          <t>1/8oz</t>
        </is>
      </c>
      <c r="G89" t="inlineStr">
        <is>
          <t>67c10cacf03569db71779a41</t>
        </is>
      </c>
    </row>
    <row r="90">
      <c r="A90" t="n">
        <v>29</v>
      </c>
      <c r="B90" t="inlineStr">
        <is>
          <t>New Baltimore</t>
        </is>
      </c>
      <c r="C90" t="inlineStr">
        <is>
          <t>Lemon Cherry Gelato (H)</t>
        </is>
      </c>
      <c r="D90" t="inlineStr">
        <is>
          <t>Mitten 5 Pack Prerolls</t>
        </is>
      </c>
      <c r="E90" t="n">
        <v>25</v>
      </c>
      <c r="F90" t="inlineStr">
        <is>
          <t>1/8oz</t>
        </is>
      </c>
      <c r="G90" t="inlineStr">
        <is>
          <t>67dd8c092af70ebad14eff5a</t>
        </is>
      </c>
    </row>
    <row r="91">
      <c r="A91" t="n">
        <v>29</v>
      </c>
      <c r="B91" t="inlineStr">
        <is>
          <t>New Buffalo</t>
        </is>
      </c>
      <c r="C91" t="inlineStr">
        <is>
          <t>Lemon Cherry Gelato (H)</t>
        </is>
      </c>
      <c r="D91" t="inlineStr">
        <is>
          <t>Mitten 5 Pack Prerolls</t>
        </is>
      </c>
      <c r="E91" t="n">
        <v>29.99</v>
      </c>
      <c r="F91" t="inlineStr">
        <is>
          <t>1/8oz</t>
        </is>
      </c>
      <c r="G91" t="inlineStr">
        <is>
          <t>680c24d120d5a3dd4e241375</t>
        </is>
      </c>
    </row>
    <row r="92">
      <c r="A92" t="n">
        <v>29</v>
      </c>
      <c r="B92" t="inlineStr">
        <is>
          <t>Oxford</t>
        </is>
      </c>
      <c r="C92" t="inlineStr">
        <is>
          <t>Mitten Extracts 5 Pack Infused Preroll - Hybrid - Lemon Cherry Gelato</t>
        </is>
      </c>
      <c r="D92" t="inlineStr">
        <is>
          <t>Mitten 5 Pack Prerolls</t>
        </is>
      </c>
      <c r="E92" t="n">
        <v>25</v>
      </c>
      <c r="F92" t="inlineStr">
        <is>
          <t>1/8oz</t>
        </is>
      </c>
      <c r="G92" t="inlineStr">
        <is>
          <t>67dc8b6392d252cc80e5437f</t>
        </is>
      </c>
    </row>
    <row r="93">
      <c r="A93" t="n">
        <v>30</v>
      </c>
      <c r="B93" t="inlineStr">
        <is>
          <t>New Buffalo</t>
        </is>
      </c>
      <c r="C93" t="inlineStr">
        <is>
          <t>Tonic 100mg Beverage - Raspberry Lemonade</t>
        </is>
      </c>
      <c r="D93" t="inlineStr">
        <is>
          <t>Tonic</t>
        </is>
      </c>
      <c r="E93" t="n">
        <v>8</v>
      </c>
      <c r="F93" t="inlineStr">
        <is>
          <t>.1g</t>
        </is>
      </c>
      <c r="G93" t="inlineStr">
        <is>
          <t>6911f3409d8a38306ae7c6a0</t>
        </is>
      </c>
    </row>
    <row r="94">
      <c r="A94" t="n">
        <v>30</v>
      </c>
      <c r="B94" t="inlineStr">
        <is>
          <t>Oxford</t>
        </is>
      </c>
      <c r="C94" t="inlineStr">
        <is>
          <t>Tonic 100mg Beverage - Raspberry Lemonade</t>
        </is>
      </c>
      <c r="D94" t="inlineStr">
        <is>
          <t>Tonic</t>
        </is>
      </c>
      <c r="E94" t="n">
        <v>8</v>
      </c>
      <c r="F94" t="inlineStr">
        <is>
          <t>.1g</t>
        </is>
      </c>
      <c r="G94" t="inlineStr">
        <is>
          <t>67d43e9431cd88418be3b1a6</t>
        </is>
      </c>
    </row>
    <row r="95">
      <c r="A95" t="n">
        <v>30</v>
      </c>
      <c r="B95" t="inlineStr">
        <is>
          <t>Warren</t>
        </is>
      </c>
      <c r="C95" t="inlineStr">
        <is>
          <t>Tonic 100mg Beverage - Raspberry Lemonade</t>
        </is>
      </c>
      <c r="D95" t="inlineStr">
        <is>
          <t>Tonic 100mg Drink</t>
        </is>
      </c>
      <c r="E95" t="n">
        <v>8</v>
      </c>
      <c r="F95" t="inlineStr">
        <is>
          <t>.1g</t>
        </is>
      </c>
      <c r="G95" t="inlineStr">
        <is>
          <t>6a84eb9c73af89ca67082173</t>
        </is>
      </c>
    </row>
    <row r="96">
      <c r="A96" t="n">
        <v>31</v>
      </c>
      <c r="B96" t="inlineStr">
        <is>
          <t>New Buffalo</t>
        </is>
      </c>
      <c r="C96" t="inlineStr">
        <is>
          <t>Midwest Extracts 200mg Gummies - Hybrid - Great Lake Refresher</t>
        </is>
      </c>
      <c r="D96" t="inlineStr">
        <is>
          <t>Midwest Extracts</t>
        </is>
      </c>
      <c r="E96" t="n">
        <v>1.75</v>
      </c>
      <c r="F96" t="inlineStr">
        <is>
          <t>.2g</t>
        </is>
      </c>
      <c r="G96" t="inlineStr">
        <is>
          <t>6775971998b74bf3c1c9ee20</t>
        </is>
      </c>
    </row>
    <row r="97">
      <c r="A97" t="n">
        <v>31</v>
      </c>
      <c r="B97" t="inlineStr">
        <is>
          <t>Warren</t>
        </is>
      </c>
      <c r="C97" t="inlineStr">
        <is>
          <t>Midwest Extracts 200mg Gummies - Hybrid - Great Lake Refresher</t>
        </is>
      </c>
      <c r="D97" t="inlineStr">
        <is>
          <t>Midwest Extracts 200mg Gummies</t>
        </is>
      </c>
      <c r="E97" t="n">
        <v>1.75</v>
      </c>
      <c r="F97" t="inlineStr">
        <is>
          <t>.2g</t>
        </is>
      </c>
      <c r="G97" t="inlineStr">
        <is>
          <t>6aad856805256300078dfabe</t>
        </is>
      </c>
    </row>
    <row r="98">
      <c r="A98" t="n">
        <v>32</v>
      </c>
      <c r="B98" t="inlineStr">
        <is>
          <t>New Baltimore</t>
        </is>
      </c>
      <c r="C98" t="inlineStr">
        <is>
          <t>Amnesia 200mg Zerds Hash Rosin 1 Mega Gummy - Orange Soda</t>
        </is>
      </c>
      <c r="D98" t="inlineStr">
        <is>
          <t>Amnesia 200mg Zerds Single Gummies</t>
        </is>
      </c>
      <c r="E98" t="n">
        <v>2</v>
      </c>
      <c r="F98" t="inlineStr">
        <is>
          <t>.2g</t>
        </is>
      </c>
      <c r="G98" t="inlineStr">
        <is>
          <t>6aa5564ec7ddc1c2ac4a9044</t>
        </is>
      </c>
    </row>
    <row r="99">
      <c r="A99" t="n">
        <v>32</v>
      </c>
      <c r="B99" t="inlineStr">
        <is>
          <t>Oxford</t>
        </is>
      </c>
      <c r="C99" t="inlineStr">
        <is>
          <t>Amnesia 200mg Zerds Hash Rosin 1 Mega Gummy - Orange Soda</t>
        </is>
      </c>
      <c r="D99" t="inlineStr">
        <is>
          <t>Amnesia</t>
        </is>
      </c>
      <c r="E99" t="n">
        <v>2</v>
      </c>
      <c r="F99" t="inlineStr">
        <is>
          <t>.2g</t>
        </is>
      </c>
      <c r="G99" t="inlineStr">
        <is>
          <t>6a62b4512adbbf473f159217</t>
        </is>
      </c>
    </row>
    <row r="100">
      <c r="A100" t="n">
        <v>32</v>
      </c>
      <c r="B100" t="inlineStr">
        <is>
          <t>Warren</t>
        </is>
      </c>
      <c r="C100" t="inlineStr">
        <is>
          <t>Amnesia 200mg Zerds Hash Rosin 1 Mega Gummy - Orange Soda</t>
        </is>
      </c>
      <c r="D100" t="inlineStr">
        <is>
          <t>Amnesia 200mg Zerds Single Gummies</t>
        </is>
      </c>
      <c r="E100" t="n">
        <v>2</v>
      </c>
      <c r="F100" t="inlineStr">
        <is>
          <t>.2g</t>
        </is>
      </c>
      <c r="G100" t="inlineStr">
        <is>
          <t>6aa46fdeeddbe1bfe41f286e</t>
        </is>
      </c>
    </row>
    <row r="101">
      <c r="A101" t="n">
        <v>33</v>
      </c>
      <c r="B101" t="inlineStr">
        <is>
          <t>New Baltimore</t>
        </is>
      </c>
      <c r="C101" t="inlineStr">
        <is>
          <t>Cali Blaze Infused Preroll - Indica - Mango</t>
        </is>
      </c>
      <c r="D101" t="inlineStr">
        <is>
          <t>Cali-Blaze</t>
        </is>
      </c>
      <c r="E101" t="n">
        <v>5</v>
      </c>
      <c r="F101" t="inlineStr">
        <is>
          <t>1.2g</t>
        </is>
      </c>
      <c r="G101" t="inlineStr">
        <is>
          <t>67a5b10b8be7bee3200e8247</t>
        </is>
      </c>
    </row>
    <row r="102">
      <c r="A102" t="n">
        <v>33</v>
      </c>
      <c r="B102" t="inlineStr">
        <is>
          <t>Oxford</t>
        </is>
      </c>
      <c r="C102" t="inlineStr">
        <is>
          <t>Mango Diamond Pre-Rolls | 1.2g</t>
        </is>
      </c>
      <c r="D102" t="inlineStr">
        <is>
          <t>Cali-Blaze</t>
        </is>
      </c>
      <c r="E102" t="n">
        <v>5</v>
      </c>
      <c r="F102" t="inlineStr">
        <is>
          <t>1.2g</t>
        </is>
      </c>
      <c r="G102" t="inlineStr">
        <is>
          <t>657b3ba4ec425b0001a2250a</t>
        </is>
      </c>
    </row>
    <row r="103">
      <c r="A103" t="n">
        <v>33</v>
      </c>
      <c r="B103" t="inlineStr">
        <is>
          <t>Warren</t>
        </is>
      </c>
      <c r="C103" t="inlineStr">
        <is>
          <t>Cali Blaze Infused Preroll - Indica - Mango</t>
        </is>
      </c>
      <c r="D103" t="inlineStr">
        <is>
          <t>Cali Blaze Infused Preroll</t>
        </is>
      </c>
      <c r="E103" t="n">
        <v>5</v>
      </c>
      <c r="F103" t="inlineStr">
        <is>
          <t>1.2g</t>
        </is>
      </c>
      <c r="G103" t="inlineStr">
        <is>
          <t>6a20a3fb9a47315716ad332c</t>
        </is>
      </c>
    </row>
    <row r="104">
      <c r="A104" t="n">
        <v>34</v>
      </c>
      <c r="B104" t="inlineStr">
        <is>
          <t>Monroe</t>
        </is>
      </c>
      <c r="C104" t="inlineStr">
        <is>
          <t>Jibberz Infused Preroll - Gelato</t>
        </is>
      </c>
      <c r="D104" t="inlineStr">
        <is>
          <t>Jibberz 1g Infused Preroll</t>
        </is>
      </c>
      <c r="E104" t="n">
        <v>3</v>
      </c>
      <c r="F104" t="inlineStr">
        <is>
          <t>1g</t>
        </is>
      </c>
      <c r="G104" t="inlineStr">
        <is>
          <t>68c80f71e6757633a3144c83</t>
        </is>
      </c>
    </row>
    <row r="105">
      <c r="A105" t="n">
        <v>34</v>
      </c>
      <c r="B105" t="inlineStr">
        <is>
          <t>New Baltimore</t>
        </is>
      </c>
      <c r="C105" t="inlineStr">
        <is>
          <t>Jibberz Infused Preroll - Gelato</t>
        </is>
      </c>
      <c r="D105" t="inlineStr">
        <is>
          <t>Jibberz</t>
        </is>
      </c>
      <c r="E105" t="n">
        <v>3</v>
      </c>
      <c r="F105" t="inlineStr">
        <is>
          <t>1g</t>
        </is>
      </c>
      <c r="G105" t="inlineStr">
        <is>
          <t>675e6fa36a7a2474780a082b</t>
        </is>
      </c>
    </row>
    <row r="106">
      <c r="A106" t="n">
        <v>34</v>
      </c>
      <c r="B106" t="inlineStr">
        <is>
          <t>Oxford</t>
        </is>
      </c>
      <c r="C106" t="inlineStr">
        <is>
          <t>Jibberz Infused Preroll - Gelato</t>
        </is>
      </c>
      <c r="D106" t="inlineStr">
        <is>
          <t>Jibberz 1g Infused Preroll</t>
        </is>
      </c>
      <c r="E106" t="n">
        <v>3</v>
      </c>
      <c r="F106" t="inlineStr">
        <is>
          <t>1g</t>
        </is>
      </c>
      <c r="G106" t="inlineStr">
        <is>
          <t>6740c64b46d15baace2332ef</t>
        </is>
      </c>
    </row>
    <row r="107">
      <c r="A107" t="n">
        <v>34</v>
      </c>
      <c r="B107" t="inlineStr">
        <is>
          <t>Warren</t>
        </is>
      </c>
      <c r="C107" t="inlineStr">
        <is>
          <t>Jibberz Infused Preroll - Gelato</t>
        </is>
      </c>
      <c r="D107" t="inlineStr">
        <is>
          <t>Jibberz 1g Infused Preroll</t>
        </is>
      </c>
      <c r="E107" t="n">
        <v>3</v>
      </c>
      <c r="F107" t="inlineStr">
        <is>
          <t>1g</t>
        </is>
      </c>
      <c r="G107" t="inlineStr">
        <is>
          <t>6a20a3fb9a47315716ad3401</t>
        </is>
      </c>
    </row>
    <row r="108">
      <c r="A108" t="n">
        <v>35</v>
      </c>
      <c r="B108" t="inlineStr">
        <is>
          <t>New Baltimore</t>
        </is>
      </c>
      <c r="C108" t="inlineStr">
        <is>
          <t>GreenCo Infused Preroll - Forbidden Cheetah Piss</t>
        </is>
      </c>
      <c r="D108" t="inlineStr">
        <is>
          <t>GreenCo Ventures</t>
        </is>
      </c>
      <c r="E108" t="n">
        <v>2.5</v>
      </c>
      <c r="F108" t="inlineStr">
        <is>
          <t>1g</t>
        </is>
      </c>
      <c r="G108" t="inlineStr">
        <is>
          <t>684315eaea7949f224ec93cc</t>
        </is>
      </c>
    </row>
    <row r="109">
      <c r="A109" t="n">
        <v>35</v>
      </c>
      <c r="B109" t="inlineStr">
        <is>
          <t>New Buffalo</t>
        </is>
      </c>
      <c r="C109" t="inlineStr">
        <is>
          <t>GreenCo Infused Preroll - Forbidden Cheetah Piss</t>
        </is>
      </c>
      <c r="D109" t="inlineStr">
        <is>
          <t>GreenCo Infused Prerolls</t>
        </is>
      </c>
      <c r="E109" t="n">
        <v>2.5</v>
      </c>
      <c r="F109" t="inlineStr">
        <is>
          <t>1g</t>
        </is>
      </c>
      <c r="G109" t="inlineStr">
        <is>
          <t>6849ae96085e04eee8424050</t>
        </is>
      </c>
    </row>
    <row r="110">
      <c r="A110" t="n">
        <v>35</v>
      </c>
      <c r="B110" t="inlineStr">
        <is>
          <t>Oxford</t>
        </is>
      </c>
      <c r="C110" t="inlineStr">
        <is>
          <t>GreenCo Infused Preroll - Forbidden Cheetah Piss</t>
        </is>
      </c>
      <c r="D110" t="inlineStr">
        <is>
          <t>GreenCo Infused Prerolls</t>
        </is>
      </c>
      <c r="E110" t="n">
        <v>2.5</v>
      </c>
      <c r="F110" t="inlineStr">
        <is>
          <t>1g</t>
        </is>
      </c>
      <c r="G110" t="inlineStr">
        <is>
          <t>69dad2cb131b5f9e587026e5</t>
        </is>
      </c>
    </row>
    <row r="111">
      <c r="A111" t="n">
        <v>35</v>
      </c>
      <c r="B111" t="inlineStr">
        <is>
          <t>Warren</t>
        </is>
      </c>
      <c r="C111" t="inlineStr">
        <is>
          <t>GreenCo Infused Preroll - Forbidden Cheetah Piss</t>
        </is>
      </c>
      <c r="D111" t="inlineStr">
        <is>
          <t>GreenCo Infused Prerolls</t>
        </is>
      </c>
      <c r="E111" t="n">
        <v>2.5</v>
      </c>
      <c r="F111" t="inlineStr">
        <is>
          <t>1g</t>
        </is>
      </c>
      <c r="G111" t="inlineStr">
        <is>
          <t>6a20a3fb9a47315716ad3476</t>
        </is>
      </c>
    </row>
    <row r="112">
      <c r="A112" t="n">
        <v>36</v>
      </c>
      <c r="B112" t="inlineStr">
        <is>
          <t>Monroe</t>
        </is>
      </c>
      <c r="C112" t="inlineStr">
        <is>
          <t>High Chew 200mg Fruit Chew - Pineapple</t>
        </is>
      </c>
      <c r="D112" t="inlineStr">
        <is>
          <t>Little Tree</t>
        </is>
      </c>
      <c r="E112" t="n">
        <v>2</v>
      </c>
      <c r="F112" t="inlineStr">
        <is>
          <t>.2g</t>
        </is>
      </c>
      <c r="G112" t="inlineStr">
        <is>
          <t>68dea8ff216a071e38d4f320</t>
        </is>
      </c>
    </row>
    <row r="113">
      <c r="A113" t="n">
        <v>36</v>
      </c>
      <c r="B113" t="inlineStr">
        <is>
          <t>New Baltimore</t>
        </is>
      </c>
      <c r="C113" t="inlineStr">
        <is>
          <t>High Chew 200mg Fruit Chew - Pineapple</t>
        </is>
      </c>
      <c r="D113" t="inlineStr">
        <is>
          <t>High Chew</t>
        </is>
      </c>
      <c r="E113" t="n">
        <v>2</v>
      </c>
      <c r="F113" t="inlineStr">
        <is>
          <t>.2g</t>
        </is>
      </c>
      <c r="G113" t="inlineStr">
        <is>
          <t>68af5dd079d82d730bcd5ae1</t>
        </is>
      </c>
    </row>
    <row r="114">
      <c r="A114" t="n">
        <v>36</v>
      </c>
      <c r="B114" t="inlineStr">
        <is>
          <t>Oxford</t>
        </is>
      </c>
      <c r="C114" t="inlineStr">
        <is>
          <t>High Chew 200mg Fruit Chew - Pineapple</t>
        </is>
      </c>
      <c r="D114" t="inlineStr">
        <is>
          <t>High Chew</t>
        </is>
      </c>
      <c r="E114" t="n">
        <v>2</v>
      </c>
      <c r="F114" t="inlineStr">
        <is>
          <t>.2g</t>
        </is>
      </c>
      <c r="G114" t="inlineStr">
        <is>
          <t>68a8a16ab93de8c0ce5e022f</t>
        </is>
      </c>
    </row>
    <row r="115">
      <c r="A115" t="n">
        <v>36</v>
      </c>
      <c r="B115" t="inlineStr">
        <is>
          <t>Warren</t>
        </is>
      </c>
      <c r="C115" t="inlineStr">
        <is>
          <t>High Chew 200mg Fruit Chew - Pineapple</t>
        </is>
      </c>
      <c r="D115" t="inlineStr">
        <is>
          <t>High Chew</t>
        </is>
      </c>
      <c r="E115" t="n">
        <v>2</v>
      </c>
      <c r="F115" t="inlineStr">
        <is>
          <t>.2g</t>
        </is>
      </c>
      <c r="G115" t="inlineStr">
        <is>
          <t>6a20a3fb9a47315716ad338f</t>
        </is>
      </c>
    </row>
    <row r="116">
      <c r="A116" t="n">
        <v>37</v>
      </c>
      <c r="B116" t="inlineStr">
        <is>
          <t>Monroe</t>
        </is>
      </c>
      <c r="C116" t="inlineStr">
        <is>
          <t>Cali Blaze Tarantula - Tropical Smoothie</t>
        </is>
      </c>
      <c r="D116" t="inlineStr">
        <is>
          <t>Cali Blaze Tarantula</t>
        </is>
      </c>
      <c r="E116" t="n">
        <v>5</v>
      </c>
      <c r="F116" t="inlineStr">
        <is>
          <t>1g</t>
        </is>
      </c>
      <c r="G116" t="inlineStr">
        <is>
          <t>6828ea6dd587200b0978298a</t>
        </is>
      </c>
    </row>
    <row r="117">
      <c r="A117" t="n">
        <v>37</v>
      </c>
      <c r="B117" t="inlineStr">
        <is>
          <t>Oxford</t>
        </is>
      </c>
      <c r="C117" t="inlineStr">
        <is>
          <t>Tropical Smoothie Tarantula | 1g</t>
        </is>
      </c>
      <c r="D117" t="inlineStr">
        <is>
          <t>Cali-Blaze</t>
        </is>
      </c>
      <c r="E117" t="n">
        <v>5</v>
      </c>
      <c r="F117" t="inlineStr">
        <is>
          <t>1g</t>
        </is>
      </c>
      <c r="G117" t="inlineStr">
        <is>
          <t>67af96c4e868b54322786ae6</t>
        </is>
      </c>
    </row>
    <row r="118">
      <c r="A118" t="n">
        <v>37</v>
      </c>
      <c r="B118" t="inlineStr">
        <is>
          <t>Warren</t>
        </is>
      </c>
      <c r="C118" t="inlineStr">
        <is>
          <t>Tropical Smoothie Tarantula | 1g</t>
        </is>
      </c>
      <c r="D118" t="inlineStr">
        <is>
          <t>Cali-Blaze</t>
        </is>
      </c>
      <c r="E118" t="n">
        <v>5</v>
      </c>
      <c r="F118" t="inlineStr">
        <is>
          <t>1g</t>
        </is>
      </c>
      <c r="G118" t="inlineStr">
        <is>
          <t>6a91dc13b9c7b89170cef9cc</t>
        </is>
      </c>
    </row>
    <row r="119">
      <c r="A119" t="n">
        <v>38</v>
      </c>
      <c r="B119" t="inlineStr">
        <is>
          <t>Monroe</t>
        </is>
      </c>
      <c r="C119" t="inlineStr">
        <is>
          <t>Geeked by MKX Disposable - Sour Diesel</t>
        </is>
      </c>
      <c r="D119" t="inlineStr">
        <is>
          <t>MKX Oil Co.</t>
        </is>
      </c>
      <c r="E119" t="n">
        <v>30</v>
      </c>
      <c r="F119" t="inlineStr">
        <is>
          <t>3g</t>
        </is>
      </c>
      <c r="G119" t="inlineStr">
        <is>
          <t>67dc781a70410764c4ec296f</t>
        </is>
      </c>
    </row>
    <row r="120">
      <c r="A120" t="n">
        <v>38</v>
      </c>
      <c r="B120" t="inlineStr">
        <is>
          <t>Warren</t>
        </is>
      </c>
      <c r="C120" t="inlineStr">
        <is>
          <t>Geeked by MKX Disposable - Sour Diesel</t>
        </is>
      </c>
      <c r="D120" t="inlineStr">
        <is>
          <t>MKX 3g Dispo</t>
        </is>
      </c>
      <c r="E120" t="n">
        <v>30</v>
      </c>
      <c r="F120" t="inlineStr">
        <is>
          <t>3g</t>
        </is>
      </c>
      <c r="G120" t="inlineStr">
        <is>
          <t>6a20a3fb9a47315716ad33e4</t>
        </is>
      </c>
    </row>
    <row r="121">
      <c r="A121" t="n">
        <v>39</v>
      </c>
      <c r="B121" t="inlineStr">
        <is>
          <t>Monroe</t>
        </is>
      </c>
      <c r="C121" t="inlineStr">
        <is>
          <t>Fly Cart - Strawberry Banana</t>
        </is>
      </c>
      <c r="D121" t="inlineStr">
        <is>
          <t>Fly Concentrates</t>
        </is>
      </c>
      <c r="E121" t="n">
        <v>3.79</v>
      </c>
      <c r="F121" t="inlineStr">
        <is>
          <t>1g</t>
        </is>
      </c>
      <c r="G121" t="inlineStr">
        <is>
          <t>67d2e7c62a847bdc8570d7fa</t>
        </is>
      </c>
    </row>
    <row r="122">
      <c r="A122" t="n">
        <v>39</v>
      </c>
      <c r="B122" t="inlineStr">
        <is>
          <t>New Buffalo</t>
        </is>
      </c>
      <c r="C122" t="inlineStr">
        <is>
          <t>Fly Cart - Strawberry Banana</t>
        </is>
      </c>
      <c r="D122" t="inlineStr">
        <is>
          <t>Fly 1g Cart</t>
        </is>
      </c>
      <c r="E122" t="n">
        <v>4.99</v>
      </c>
      <c r="F122" t="inlineStr">
        <is>
          <t>1g</t>
        </is>
      </c>
      <c r="G122" t="inlineStr">
        <is>
          <t>68810f66a06aed1f7f63874e</t>
        </is>
      </c>
    </row>
    <row r="123">
      <c r="A123" t="n">
        <v>39</v>
      </c>
      <c r="B123" t="inlineStr">
        <is>
          <t>Oxford</t>
        </is>
      </c>
      <c r="C123" t="inlineStr">
        <is>
          <t>Fly Cart - Strawberry Banana</t>
        </is>
      </c>
      <c r="D123" t="inlineStr">
        <is>
          <t>Fly 1g Cart</t>
        </is>
      </c>
      <c r="E123" t="n">
        <v>3.79</v>
      </c>
      <c r="F123" t="inlineStr">
        <is>
          <t>1g</t>
        </is>
      </c>
      <c r="G123" t="inlineStr">
        <is>
          <t>69d521cd5ad13e76272dcc55</t>
        </is>
      </c>
    </row>
    <row r="124">
      <c r="A124" t="n">
        <v>39</v>
      </c>
      <c r="B124" t="inlineStr">
        <is>
          <t>Warren</t>
        </is>
      </c>
      <c r="C124" t="inlineStr">
        <is>
          <t>Fly Cart - Strawberry Banana</t>
        </is>
      </c>
      <c r="D124" t="inlineStr">
        <is>
          <t>Fly 1g Cart</t>
        </is>
      </c>
      <c r="E124" t="n">
        <v>3.79</v>
      </c>
      <c r="F124" t="inlineStr">
        <is>
          <t>1g</t>
        </is>
      </c>
      <c r="G124" t="inlineStr">
        <is>
          <t>6a20a3fb9a47315716ad33f4</t>
        </is>
      </c>
    </row>
    <row r="125">
      <c r="A125" t="n">
        <v>40</v>
      </c>
      <c r="B125" t="inlineStr">
        <is>
          <t>Monroe</t>
        </is>
      </c>
      <c r="C125" t="inlineStr">
        <is>
          <t>MKX Cart - Tropicana Cherry</t>
        </is>
      </c>
      <c r="D125" t="inlineStr">
        <is>
          <t>MKX Oil Co.</t>
        </is>
      </c>
      <c r="E125" t="n">
        <v>7.25</v>
      </c>
      <c r="F125" t="inlineStr">
        <is>
          <t>1g</t>
        </is>
      </c>
      <c r="G125" t="inlineStr">
        <is>
          <t>679a41e37bd0d5a4b16486a4</t>
        </is>
      </c>
    </row>
    <row r="126">
      <c r="A126" t="n">
        <v>40</v>
      </c>
      <c r="B126" t="inlineStr">
        <is>
          <t>New Baltimore</t>
        </is>
      </c>
      <c r="C126" t="inlineStr">
        <is>
          <t>MKX Cart - Tropicana Cherry</t>
        </is>
      </c>
      <c r="D126" t="inlineStr">
        <is>
          <t>MKX 1g Cart</t>
        </is>
      </c>
      <c r="E126" t="n">
        <v>7.25</v>
      </c>
      <c r="F126" t="inlineStr">
        <is>
          <t>1g</t>
        </is>
      </c>
      <c r="G126" t="inlineStr">
        <is>
          <t>6792a6f64bbe62e73641f296</t>
        </is>
      </c>
    </row>
    <row r="127">
      <c r="A127" t="n">
        <v>40</v>
      </c>
      <c r="B127" t="inlineStr">
        <is>
          <t>New Buffalo</t>
        </is>
      </c>
      <c r="C127" t="inlineStr">
        <is>
          <t>MKX Cart - Tropicana Cherry</t>
        </is>
      </c>
      <c r="D127" t="inlineStr">
        <is>
          <t>MKX 1g Cart</t>
        </is>
      </c>
      <c r="E127" t="n">
        <v>9.99</v>
      </c>
      <c r="F127" t="inlineStr">
        <is>
          <t>1g</t>
        </is>
      </c>
      <c r="G127" t="inlineStr">
        <is>
          <t>679538a15b8d2b8553f0bf8e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O359"/>
  <sheetViews>
    <sheetView workbookViewId="0">
      <pane ySplit="4" topLeftCell="A5" activePane="bottomLeft" state="frozen"/>
      <selection pane="bottomLeft" activeCell="A1" sqref="A1"/>
    </sheetView>
  </sheetViews>
  <sheetFormatPr baseColWidth="8" defaultRowHeight="15"/>
  <cols>
    <col width="14" customWidth="1" min="1" max="1"/>
    <col width="26" customWidth="1" min="2" max="2"/>
    <col width="44" customWidth="1" min="3" max="3"/>
    <col width="30" customWidth="1" min="4" max="4"/>
    <col width="8" customWidth="1" min="5" max="5"/>
    <col width="18" customWidth="1" min="6" max="6"/>
    <col width="18" customWidth="1" min="7" max="7"/>
    <col width="24" customWidth="1" min="8" max="8"/>
    <col width="8" customWidth="1" min="9" max="9"/>
    <col width="8" customWidth="1" min="10" max="10"/>
    <col width="22" customWidth="1" min="11" max="11"/>
    <col width="12" customWidth="1" min="12" max="12"/>
    <col width="12" customWidth="1" min="13" max="13"/>
    <col width="10" customWidth="1" min="14" max="14"/>
    <col width="12" customWidth="1" min="15" max="15"/>
  </cols>
  <sheetData>
    <row r="1">
      <c r="A1" s="4" t="inlineStr">
        <is>
          <t>Specials (all)</t>
        </is>
      </c>
    </row>
    <row r="2" ht="48" customHeight="1">
      <c r="A2" s="2" t="inlineStr">
        <is>
          <t>All 355 current specials at capture (2026-10-23T01:42:43Z). Checks mirror specialChecks() on the website.</t>
        </is>
      </c>
    </row>
    <row r="3"/>
    <row r="4">
      <c r="A4" s="5" t="inlineStr">
        <is>
          <t>store</t>
        </is>
      </c>
      <c r="B4" s="5" t="inlineStr">
        <is>
          <t>special_id</t>
        </is>
      </c>
      <c r="C4" s="5" t="inlineStr">
        <is>
          <t>dutchie_name</t>
        </is>
      </c>
      <c r="D4" s="5" t="inlineStr">
        <is>
          <t>description</t>
        </is>
      </c>
      <c r="E4" s="5" t="inlineStr">
        <is>
          <t>type</t>
        </is>
      </c>
      <c r="F4" s="5" t="inlineStr">
        <is>
          <t>start (Detroit)</t>
        </is>
      </c>
      <c r="G4" s="5" t="inlineStr">
        <is>
          <t>end (Detroit)</t>
        </is>
      </c>
      <c r="H4" s="5" t="inlineStr">
        <is>
          <t>platforms</t>
        </is>
      </c>
      <c r="I4" s="5" t="inlineStr">
        <is>
          <t>has_image</t>
        </is>
      </c>
      <c r="J4" s="5" t="inlineStr">
        <is>
          <t>source</t>
        </is>
      </c>
      <c r="K4" s="5" t="inlineStr">
        <is>
          <t>created_by</t>
        </is>
      </c>
      <c r="L4" s="5" t="inlineStr">
        <is>
          <t>no_description</t>
        </is>
      </c>
      <c r="M4" s="5" t="inlineStr">
        <is>
          <t>shorthand_name</t>
        </is>
      </c>
      <c r="N4" s="5" t="inlineStr">
        <is>
          <t>no_image</t>
        </is>
      </c>
      <c r="O4" s="5" t="inlineStr">
        <is>
          <t>ends_within_48h</t>
        </is>
      </c>
    </row>
    <row r="5">
      <c r="A5" t="inlineStr">
        <is>
          <t>Monroe</t>
        </is>
      </c>
      <c r="B5" t="inlineStr">
        <is>
          <t>6a9f867b5005610007cebca2</t>
        </is>
      </c>
      <c r="C5" t="inlineStr">
        <is>
          <t>4/$10 Fire Styxx 1g Infused Prerolls</t>
        </is>
      </c>
      <c r="D5" t="inlineStr"/>
      <c r="E5" t="inlineStr">
        <is>
          <t>multi-buy</t>
        </is>
      </c>
      <c r="F5" t="inlineStr">
        <is>
          <t>2026-10-22 00:00</t>
        </is>
      </c>
      <c r="G5" t="inlineStr">
        <is>
          <t>2026-10-23 23:49</t>
        </is>
      </c>
      <c r="H5" t="inlineStr">
        <is>
          <t>MOBILE | ONLINE_MENU | KIOSK</t>
        </is>
      </c>
      <c r="I5" t="inlineStr">
        <is>
          <t>yes</t>
        </is>
      </c>
      <c r="J5" t="inlineStr">
        <is>
          <t>POS</t>
        </is>
      </c>
      <c r="K5" t="inlineStr">
        <is>
          <t>ArmageddonDiscountSync</t>
        </is>
      </c>
      <c r="L5" t="n">
        <v>1</v>
      </c>
      <c r="M5" t="n">
        <v>0</v>
      </c>
      <c r="N5" t="n">
        <v>0</v>
      </c>
      <c r="O5" t="n">
        <v>1</v>
      </c>
    </row>
    <row r="6">
      <c r="A6" t="inlineStr">
        <is>
          <t>Monroe</t>
        </is>
      </c>
      <c r="B6" t="inlineStr">
        <is>
          <t>6ab5f6fc2a412800070630b0</t>
        </is>
      </c>
      <c r="C6" t="inlineStr">
        <is>
          <t>5/$10 Sweet 1g Carts</t>
        </is>
      </c>
      <c r="D6" t="inlineStr"/>
      <c r="E6" t="inlineStr">
        <is>
          <t>multi-buy</t>
        </is>
      </c>
      <c r="F6" t="inlineStr">
        <is>
          <t>2026-10-22 00:00</t>
        </is>
      </c>
      <c r="G6" t="inlineStr">
        <is>
          <t>2026-10-23 23:16</t>
        </is>
      </c>
      <c r="H6" t="inlineStr">
        <is>
          <t>MOBILE | ONLINE_MENU | KIOSK</t>
        </is>
      </c>
      <c r="I6" t="inlineStr">
        <is>
          <t>yes</t>
        </is>
      </c>
      <c r="J6" t="inlineStr">
        <is>
          <t>POS</t>
        </is>
      </c>
      <c r="K6" t="inlineStr">
        <is>
          <t>ArmageddonDiscountSync</t>
        </is>
      </c>
      <c r="L6" t="n">
        <v>1</v>
      </c>
      <c r="M6" t="n">
        <v>0</v>
      </c>
      <c r="N6" t="n">
        <v>0</v>
      </c>
      <c r="O6" t="n">
        <v>1</v>
      </c>
    </row>
    <row r="7">
      <c r="A7" t="inlineStr">
        <is>
          <t>Monroe</t>
        </is>
      </c>
      <c r="B7" t="inlineStr">
        <is>
          <t>6ac86314d8f8c400234fe52a</t>
        </is>
      </c>
      <c r="C7" t="inlineStr">
        <is>
          <t>5/$22 Select Infused Prerolls</t>
        </is>
      </c>
      <c r="D7" t="inlineStr"/>
      <c r="E7" t="inlineStr">
        <is>
          <t>multi-buy</t>
        </is>
      </c>
      <c r="F7" t="inlineStr">
        <is>
          <t>2026-10-22 00:00</t>
        </is>
      </c>
      <c r="G7" t="inlineStr">
        <is>
          <t>2026-10-23 23:56</t>
        </is>
      </c>
      <c r="H7" t="inlineStr">
        <is>
          <t>MOBILE | ONLINE_MENU | KIOSK</t>
        </is>
      </c>
      <c r="I7" t="inlineStr">
        <is>
          <t>yes</t>
        </is>
      </c>
      <c r="J7" t="inlineStr">
        <is>
          <t>POS</t>
        </is>
      </c>
      <c r="K7" t="inlineStr">
        <is>
          <t>ArmageddonDiscountSync</t>
        </is>
      </c>
      <c r="L7" t="n">
        <v>1</v>
      </c>
      <c r="M7" t="n">
        <v>0</v>
      </c>
      <c r="N7" t="n">
        <v>0</v>
      </c>
      <c r="O7" t="n">
        <v>1</v>
      </c>
    </row>
    <row r="8">
      <c r="A8" t="inlineStr">
        <is>
          <t>Monroe</t>
        </is>
      </c>
      <c r="B8" t="inlineStr">
        <is>
          <t>6ad9a9bd48e79f00230d515d</t>
        </is>
      </c>
      <c r="C8" t="inlineStr">
        <is>
          <t>4/$22 Mkx/Rocket Sticks Infused Multi Packs</t>
        </is>
      </c>
      <c r="D8" t="inlineStr"/>
      <c r="E8" t="inlineStr">
        <is>
          <t>multi-buy</t>
        </is>
      </c>
      <c r="F8" t="inlineStr">
        <is>
          <t>2026-10-22 00:00</t>
        </is>
      </c>
      <c r="G8" t="inlineStr">
        <is>
          <t>2026-10-23 23:51</t>
        </is>
      </c>
      <c r="H8" t="inlineStr">
        <is>
          <t>MOBILE | ONLINE_MENU | KIOSK</t>
        </is>
      </c>
      <c r="I8" t="inlineStr">
        <is>
          <t>yes</t>
        </is>
      </c>
      <c r="J8" t="inlineStr">
        <is>
          <t>POS</t>
        </is>
      </c>
      <c r="K8" t="inlineStr">
        <is>
          <t>ArmageddonDiscountSync</t>
        </is>
      </c>
      <c r="L8" t="n">
        <v>1</v>
      </c>
      <c r="M8" t="n">
        <v>1</v>
      </c>
      <c r="N8" t="n">
        <v>0</v>
      </c>
      <c r="O8" t="n">
        <v>1</v>
      </c>
    </row>
    <row r="9">
      <c r="A9" t="inlineStr">
        <is>
          <t>Monroe</t>
        </is>
      </c>
      <c r="B9" t="inlineStr">
        <is>
          <t>6ad9ac15b30dd70023369f89</t>
        </is>
      </c>
      <c r="C9" t="inlineStr">
        <is>
          <t>10/$10 High Chew or Kola Farms 200mg Gummies</t>
        </is>
      </c>
      <c r="D9" t="inlineStr"/>
      <c r="E9" t="inlineStr">
        <is>
          <t>multi-buy</t>
        </is>
      </c>
      <c r="F9" t="inlineStr">
        <is>
          <t>2026-10-22 00:00</t>
        </is>
      </c>
      <c r="G9" t="inlineStr">
        <is>
          <t>2026-10-23 23:07</t>
        </is>
      </c>
      <c r="H9" t="inlineStr">
        <is>
          <t>MOBILE | ONLINE_MENU | KIOSK</t>
        </is>
      </c>
      <c r="I9" t="inlineStr">
        <is>
          <t>yes</t>
        </is>
      </c>
      <c r="J9" t="inlineStr">
        <is>
          <t>POS</t>
        </is>
      </c>
      <c r="K9" t="inlineStr">
        <is>
          <t>ArmageddonDiscountSync</t>
        </is>
      </c>
      <c r="L9" t="n">
        <v>1</v>
      </c>
      <c r="M9" t="n">
        <v>0</v>
      </c>
      <c r="N9" t="n">
        <v>0</v>
      </c>
      <c r="O9" t="n">
        <v>1</v>
      </c>
    </row>
    <row r="10">
      <c r="A10" t="inlineStr">
        <is>
          <t>Monroe</t>
        </is>
      </c>
      <c r="B10" t="inlineStr">
        <is>
          <t>6ad9ad7b48e79f00230d88e6</t>
        </is>
      </c>
      <c r="C10" t="inlineStr">
        <is>
          <t>2/$19.99 Klik 2g Disposables</t>
        </is>
      </c>
      <c r="D10" t="inlineStr"/>
      <c r="E10" t="inlineStr">
        <is>
          <t>multi-buy</t>
        </is>
      </c>
      <c r="F10" t="inlineStr">
        <is>
          <t>2026-10-22 00:00</t>
        </is>
      </c>
      <c r="G10" t="inlineStr">
        <is>
          <t>2026-10-23 23:27</t>
        </is>
      </c>
      <c r="H10" t="inlineStr">
        <is>
          <t>MOBILE | ONLINE_MENU | KIOSK</t>
        </is>
      </c>
      <c r="I10" t="inlineStr"/>
      <c r="J10" t="inlineStr">
        <is>
          <t>POS</t>
        </is>
      </c>
      <c r="K10" t="inlineStr">
        <is>
          <t>ArmageddonDiscountSync</t>
        </is>
      </c>
      <c r="L10" t="n">
        <v>1</v>
      </c>
      <c r="M10" t="n">
        <v>0</v>
      </c>
      <c r="N10" t="n">
        <v>1</v>
      </c>
      <c r="O10" t="n">
        <v>1</v>
      </c>
    </row>
    <row r="11">
      <c r="A11" t="inlineStr">
        <is>
          <t>Monroe</t>
        </is>
      </c>
      <c r="B11" t="inlineStr">
        <is>
          <t>6ad9afd706332600233a5a45</t>
        </is>
      </c>
      <c r="C11" t="inlineStr">
        <is>
          <t>5/$12 Sleeperz, Bossy or Rocket Blast 1g Carts</t>
        </is>
      </c>
      <c r="D11" t="inlineStr"/>
      <c r="E11" t="inlineStr">
        <is>
          <t>multi-buy</t>
        </is>
      </c>
      <c r="F11" t="inlineStr">
        <is>
          <t>2026-10-22 00:00</t>
        </is>
      </c>
      <c r="G11" t="inlineStr">
        <is>
          <t>2026-10-23 23:16</t>
        </is>
      </c>
      <c r="H11" t="inlineStr">
        <is>
          <t>MOBILE | ONLINE_MENU | KIOSK</t>
        </is>
      </c>
      <c r="I11" t="inlineStr">
        <is>
          <t>yes</t>
        </is>
      </c>
      <c r="J11" t="inlineStr">
        <is>
          <t>POS</t>
        </is>
      </c>
      <c r="K11" t="inlineStr">
        <is>
          <t>ArmageddonDiscountSync</t>
        </is>
      </c>
      <c r="L11" t="n">
        <v>1</v>
      </c>
      <c r="M11" t="n">
        <v>0</v>
      </c>
      <c r="N11" t="n">
        <v>0</v>
      </c>
      <c r="O11" t="n">
        <v>1</v>
      </c>
    </row>
    <row r="12">
      <c r="A12" t="inlineStr">
        <is>
          <t>Monroe</t>
        </is>
      </c>
      <c r="B12" t="inlineStr">
        <is>
          <t>6ad9b6db23aad600237b2303</t>
        </is>
      </c>
      <c r="C12" t="inlineStr">
        <is>
          <t>$21 MKX 2g Live Resin Disposable</t>
        </is>
      </c>
      <c r="D12" t="inlineStr"/>
      <c r="E12" t="inlineStr">
        <is>
          <t>sale</t>
        </is>
      </c>
      <c r="F12" t="inlineStr">
        <is>
          <t>2026-10-22 00:00</t>
        </is>
      </c>
      <c r="G12" t="inlineStr">
        <is>
          <t>2026-10-23 23:08</t>
        </is>
      </c>
      <c r="H12" t="inlineStr">
        <is>
          <t>MOBILE | ONLINE_MENU | KIOSK</t>
        </is>
      </c>
      <c r="I12" t="inlineStr"/>
      <c r="J12" t="inlineStr">
        <is>
          <t>POS</t>
        </is>
      </c>
      <c r="K12" t="inlineStr">
        <is>
          <t>ArmageddonDiscountSync</t>
        </is>
      </c>
      <c r="L12" t="n">
        <v>1</v>
      </c>
      <c r="M12" t="n">
        <v>1</v>
      </c>
      <c r="N12" t="n">
        <v>1</v>
      </c>
      <c r="O12" t="n">
        <v>1</v>
      </c>
    </row>
    <row r="13">
      <c r="A13" t="inlineStr">
        <is>
          <t>Monroe</t>
        </is>
      </c>
      <c r="B13" t="inlineStr">
        <is>
          <t>6ad9b753c954e200230c68df</t>
        </is>
      </c>
      <c r="C13" t="inlineStr">
        <is>
          <t>3/$16 Swisher 1.5g Infused Blunts</t>
        </is>
      </c>
      <c r="D13" t="inlineStr"/>
      <c r="E13" t="inlineStr">
        <is>
          <t>multi-buy</t>
        </is>
      </c>
      <c r="F13" t="inlineStr">
        <is>
          <t>2026-10-22 00:00</t>
        </is>
      </c>
      <c r="G13" t="inlineStr">
        <is>
          <t>2026-10-23 23:10</t>
        </is>
      </c>
      <c r="H13" t="inlineStr">
        <is>
          <t>MOBILE | ONLINE_MENU | KIOSK</t>
        </is>
      </c>
      <c r="I13" t="inlineStr"/>
      <c r="J13" t="inlineStr">
        <is>
          <t>POS</t>
        </is>
      </c>
      <c r="K13" t="inlineStr">
        <is>
          <t>ArmageddonDiscountSync</t>
        </is>
      </c>
      <c r="L13" t="n">
        <v>1</v>
      </c>
      <c r="M13" t="n">
        <v>0</v>
      </c>
      <c r="N13" t="n">
        <v>1</v>
      </c>
      <c r="O13" t="n">
        <v>1</v>
      </c>
    </row>
    <row r="14">
      <c r="A14" t="inlineStr">
        <is>
          <t>Monroe</t>
        </is>
      </c>
      <c r="B14" t="inlineStr">
        <is>
          <t>6ad9b753c954e200230c68db</t>
        </is>
      </c>
      <c r="C14" t="inlineStr">
        <is>
          <t>3/$11 Goldkine 1g Live Resin Prerolls</t>
        </is>
      </c>
      <c r="D14" t="inlineStr"/>
      <c r="E14" t="inlineStr">
        <is>
          <t>multi-buy</t>
        </is>
      </c>
      <c r="F14" t="inlineStr">
        <is>
          <t>2026-10-22 00:00</t>
        </is>
      </c>
      <c r="G14" t="inlineStr">
        <is>
          <t>2026-10-23 23:10</t>
        </is>
      </c>
      <c r="H14" t="inlineStr">
        <is>
          <t>MOBILE | ONLINE_MENU | KIOSK</t>
        </is>
      </c>
      <c r="I14" t="inlineStr"/>
      <c r="J14" t="inlineStr">
        <is>
          <t>POS</t>
        </is>
      </c>
      <c r="K14" t="inlineStr">
        <is>
          <t>ArmageddonDiscountSync</t>
        </is>
      </c>
      <c r="L14" t="n">
        <v>1</v>
      </c>
      <c r="M14" t="n">
        <v>0</v>
      </c>
      <c r="N14" t="n">
        <v>1</v>
      </c>
      <c r="O14" t="n">
        <v>1</v>
      </c>
    </row>
    <row r="15">
      <c r="A15" t="inlineStr">
        <is>
          <t>Monroe</t>
        </is>
      </c>
      <c r="B15" t="inlineStr">
        <is>
          <t>6ad9b93919bb080023639d11</t>
        </is>
      </c>
      <c r="C15" t="inlineStr">
        <is>
          <t>$16 Better Bee Moonrock 8ths</t>
        </is>
      </c>
      <c r="D15" t="inlineStr"/>
      <c r="E15" t="inlineStr">
        <is>
          <t>sale</t>
        </is>
      </c>
      <c r="F15" t="inlineStr">
        <is>
          <t>2026-10-22 00:00</t>
        </is>
      </c>
      <c r="G15" t="inlineStr">
        <is>
          <t>2026-10-23 23:18</t>
        </is>
      </c>
      <c r="H15" t="inlineStr">
        <is>
          <t>MOBILE | ONLINE_MENU | KIOSK</t>
        </is>
      </c>
      <c r="I15" t="inlineStr"/>
      <c r="J15" t="inlineStr">
        <is>
          <t>POS</t>
        </is>
      </c>
      <c r="K15" t="inlineStr">
        <is>
          <t>ArmageddonDiscountSync</t>
        </is>
      </c>
      <c r="L15" t="n">
        <v>1</v>
      </c>
      <c r="M15" t="n">
        <v>0</v>
      </c>
      <c r="N15" t="n">
        <v>1</v>
      </c>
      <c r="O15" t="n">
        <v>1</v>
      </c>
    </row>
    <row r="16">
      <c r="A16" t="inlineStr">
        <is>
          <t>Monroe</t>
        </is>
      </c>
      <c r="B16" t="inlineStr">
        <is>
          <t>6ada7ff811b0e500232b8470</t>
        </is>
      </c>
      <c r="C16" t="inlineStr">
        <is>
          <t>Buy Pure 510 Battery Get 2 1g Carts Free</t>
        </is>
      </c>
      <c r="D16" t="inlineStr"/>
      <c r="E16" t="inlineStr">
        <is>
          <t>multi-buy</t>
        </is>
      </c>
      <c r="F16" t="inlineStr">
        <is>
          <t>2026-10-22 00:00</t>
        </is>
      </c>
      <c r="G16" t="inlineStr">
        <is>
          <t>2026-10-24 23:24</t>
        </is>
      </c>
      <c r="H16" t="inlineStr">
        <is>
          <t>MOBILE | ONLINE_MENU | KIOSK</t>
        </is>
      </c>
      <c r="I16" t="inlineStr"/>
      <c r="J16" t="inlineStr">
        <is>
          <t>POS</t>
        </is>
      </c>
      <c r="K16" t="inlineStr">
        <is>
          <t>ArmageddonDiscountSync</t>
        </is>
      </c>
      <c r="L16" t="n">
        <v>1</v>
      </c>
      <c r="M16" t="n">
        <v>0</v>
      </c>
      <c r="N16" t="n">
        <v>1</v>
      </c>
      <c r="O16" t="n">
        <v>0</v>
      </c>
    </row>
    <row r="17">
      <c r="A17" t="inlineStr">
        <is>
          <t>Monroe</t>
        </is>
      </c>
      <c r="B17" t="inlineStr">
        <is>
          <t>6ad7953c89ac3d0023ffbf6b</t>
        </is>
      </c>
      <c r="C17" t="inlineStr">
        <is>
          <t>$39 Infinity 15g Baller Jars Plus a FREE Wyld 200mg Gummy</t>
        </is>
      </c>
      <c r="D17" t="inlineStr"/>
      <c r="E17" t="inlineStr">
        <is>
          <t>multi-buy</t>
        </is>
      </c>
      <c r="F17" t="inlineStr">
        <is>
          <t>2026-10-20 00:00</t>
        </is>
      </c>
      <c r="G17" t="inlineStr">
        <is>
          <t>2026-10-31 12:02</t>
        </is>
      </c>
      <c r="H17" t="inlineStr">
        <is>
          <t>MOBILE | ONLINE_MENU | KIOSK</t>
        </is>
      </c>
      <c r="I17" t="inlineStr"/>
      <c r="J17" t="inlineStr">
        <is>
          <t>POS</t>
        </is>
      </c>
      <c r="K17" t="inlineStr">
        <is>
          <t>ArmageddonDiscountSync</t>
        </is>
      </c>
      <c r="L17" t="n">
        <v>1</v>
      </c>
      <c r="M17" t="n">
        <v>0</v>
      </c>
      <c r="N17" t="n">
        <v>1</v>
      </c>
      <c r="O17" t="n">
        <v>0</v>
      </c>
    </row>
    <row r="18">
      <c r="A18" t="inlineStr">
        <is>
          <t>Monroe</t>
        </is>
      </c>
      <c r="B18" t="inlineStr">
        <is>
          <t>6ad5d8dc8fb5260023e1d028</t>
        </is>
      </c>
      <c r="C18" t="inlineStr">
        <is>
          <t>Save $10 MKX 2g Dispo/Grip Oz(ALL)</t>
        </is>
      </c>
      <c r="D18" t="inlineStr"/>
      <c r="E18" t="inlineStr">
        <is>
          <t>multi-buy</t>
        </is>
      </c>
      <c r="F18" t="inlineStr">
        <is>
          <t>2026-10-19 00:00</t>
        </is>
      </c>
      <c r="G18" t="inlineStr">
        <is>
          <t>2026-10-23 23:43</t>
        </is>
      </c>
      <c r="H18" t="inlineStr">
        <is>
          <t>MOBILE | ONLINE_MENU | KIOSK</t>
        </is>
      </c>
      <c r="I18" t="inlineStr"/>
      <c r="J18" t="inlineStr">
        <is>
          <t>POS</t>
        </is>
      </c>
      <c r="K18" t="inlineStr">
        <is>
          <t>ArmageddonDiscountSync</t>
        </is>
      </c>
      <c r="L18" t="n">
        <v>1</v>
      </c>
      <c r="M18" t="n">
        <v>1</v>
      </c>
      <c r="N18" t="n">
        <v>1</v>
      </c>
      <c r="O18" t="n">
        <v>1</v>
      </c>
    </row>
    <row r="19">
      <c r="A19" t="inlineStr">
        <is>
          <t>Monroe</t>
        </is>
      </c>
      <c r="B19" t="inlineStr">
        <is>
          <t>6ad5dc25c1984300230bb0c8</t>
        </is>
      </c>
      <c r="C19" t="inlineStr">
        <is>
          <t>$8 Mitten 1.25g Infused Preroll</t>
        </is>
      </c>
      <c r="D19" t="inlineStr"/>
      <c r="E19" t="inlineStr">
        <is>
          <t>sale</t>
        </is>
      </c>
      <c r="F19" t="inlineStr">
        <is>
          <t>2026-10-19 00:00</t>
        </is>
      </c>
      <c r="G19" t="inlineStr">
        <is>
          <t>2026-10-23 23:54</t>
        </is>
      </c>
      <c r="H19" t="inlineStr">
        <is>
          <t>MOBILE | ONLINE_MENU | KIOSK</t>
        </is>
      </c>
      <c r="I19" t="inlineStr"/>
      <c r="J19" t="inlineStr">
        <is>
          <t>POS</t>
        </is>
      </c>
      <c r="K19" t="inlineStr">
        <is>
          <t>ArmageddonDiscountSync</t>
        </is>
      </c>
      <c r="L19" t="n">
        <v>1</v>
      </c>
      <c r="M19" t="n">
        <v>0</v>
      </c>
      <c r="N19" t="n">
        <v>1</v>
      </c>
      <c r="O19" t="n">
        <v>1</v>
      </c>
    </row>
    <row r="20">
      <c r="A20" t="inlineStr">
        <is>
          <t>Monroe</t>
        </is>
      </c>
      <c r="B20" t="inlineStr">
        <is>
          <t>6ad5dd128fb5260023e1e59e</t>
        </is>
      </c>
      <c r="C20" t="inlineStr">
        <is>
          <t>2/$70 High Supply 1/2 OZ</t>
        </is>
      </c>
      <c r="D20" t="inlineStr"/>
      <c r="E20" t="inlineStr">
        <is>
          <t>multi-buy</t>
        </is>
      </c>
      <c r="F20" t="inlineStr">
        <is>
          <t>2026-10-19 00:00</t>
        </is>
      </c>
      <c r="G20" t="inlineStr">
        <is>
          <t>2026-10-23 23:01</t>
        </is>
      </c>
      <c r="H20" t="inlineStr">
        <is>
          <t>MOBILE | ONLINE_MENU | KIOSK</t>
        </is>
      </c>
      <c r="I20" t="inlineStr"/>
      <c r="J20" t="inlineStr">
        <is>
          <t>POS</t>
        </is>
      </c>
      <c r="K20" t="inlineStr">
        <is>
          <t>ArmageddonDiscountSync</t>
        </is>
      </c>
      <c r="L20" t="n">
        <v>1</v>
      </c>
      <c r="M20" t="n">
        <v>1</v>
      </c>
      <c r="N20" t="n">
        <v>1</v>
      </c>
      <c r="O20" t="n">
        <v>1</v>
      </c>
    </row>
    <row r="21">
      <c r="A21" t="inlineStr">
        <is>
          <t>Monroe</t>
        </is>
      </c>
      <c r="B21" t="inlineStr">
        <is>
          <t>6ad5dd8ff18ebf0023232352</t>
        </is>
      </c>
      <c r="C21" t="inlineStr">
        <is>
          <t>$7 Gelato Dubai Bars</t>
        </is>
      </c>
      <c r="D21" t="inlineStr"/>
      <c r="E21" t="inlineStr">
        <is>
          <t>sale</t>
        </is>
      </c>
      <c r="F21" t="inlineStr">
        <is>
          <t>2026-10-19 00:00</t>
        </is>
      </c>
      <c r="G21" t="inlineStr">
        <is>
          <t>2026-10-23 23:04</t>
        </is>
      </c>
      <c r="H21" t="inlineStr">
        <is>
          <t>MOBILE | ONLINE_MENU | KIOSK</t>
        </is>
      </c>
      <c r="I21" t="inlineStr"/>
      <c r="J21" t="inlineStr">
        <is>
          <t>POS</t>
        </is>
      </c>
      <c r="K21" t="inlineStr">
        <is>
          <t>ArmageddonDiscountSync</t>
        </is>
      </c>
      <c r="L21" t="n">
        <v>1</v>
      </c>
      <c r="M21" t="n">
        <v>0</v>
      </c>
      <c r="N21" t="n">
        <v>1</v>
      </c>
      <c r="O21" t="n">
        <v>1</v>
      </c>
    </row>
    <row r="22">
      <c r="A22" t="inlineStr">
        <is>
          <t>Monroe</t>
        </is>
      </c>
      <c r="B22" t="inlineStr">
        <is>
          <t>6ad5df6b69cbb300233c9cf0</t>
        </is>
      </c>
      <c r="C22" t="inlineStr">
        <is>
          <t>2/$20 Berry Green 3g Disposable</t>
        </is>
      </c>
      <c r="D22" t="inlineStr"/>
      <c r="E22" t="inlineStr">
        <is>
          <t>multi-buy</t>
        </is>
      </c>
      <c r="F22" t="inlineStr">
        <is>
          <t>2026-10-19 00:00</t>
        </is>
      </c>
      <c r="G22" t="inlineStr">
        <is>
          <t>2026-10-23 23:09</t>
        </is>
      </c>
      <c r="H22" t="inlineStr">
        <is>
          <t>MOBILE | ONLINE_MENU | KIOSK</t>
        </is>
      </c>
      <c r="I22" t="inlineStr"/>
      <c r="J22" t="inlineStr">
        <is>
          <t>POS</t>
        </is>
      </c>
      <c r="K22" t="inlineStr">
        <is>
          <t>ArmageddonDiscountSync</t>
        </is>
      </c>
      <c r="L22" t="n">
        <v>1</v>
      </c>
      <c r="M22" t="n">
        <v>0</v>
      </c>
      <c r="N22" t="n">
        <v>1</v>
      </c>
      <c r="O22" t="n">
        <v>1</v>
      </c>
    </row>
    <row r="23">
      <c r="A23" t="inlineStr">
        <is>
          <t>Monroe</t>
        </is>
      </c>
      <c r="B23" t="inlineStr">
        <is>
          <t>6ad5e49969cbb300233cc91e</t>
        </is>
      </c>
      <c r="C23" t="inlineStr">
        <is>
          <t>2/$15 Bliss 1.25g Infused Prerolls</t>
        </is>
      </c>
      <c r="D23" t="inlineStr"/>
      <c r="E23" t="inlineStr">
        <is>
          <t>multi-buy</t>
        </is>
      </c>
      <c r="F23" t="inlineStr">
        <is>
          <t>2026-10-19 00:00</t>
        </is>
      </c>
      <c r="G23" t="inlineStr">
        <is>
          <t>2026-10-25 23:34</t>
        </is>
      </c>
      <c r="H23" t="inlineStr">
        <is>
          <t>MOBILE | ONLINE_MENU | KIOSK</t>
        </is>
      </c>
      <c r="I23" t="inlineStr"/>
      <c r="J23" t="inlineStr">
        <is>
          <t>POS</t>
        </is>
      </c>
      <c r="K23" t="inlineStr">
        <is>
          <t>ArmageddonDiscountSync</t>
        </is>
      </c>
      <c r="L23" t="n">
        <v>1</v>
      </c>
      <c r="M23" t="n">
        <v>0</v>
      </c>
      <c r="N23" t="n">
        <v>1</v>
      </c>
      <c r="O23" t="n">
        <v>0</v>
      </c>
    </row>
    <row r="24">
      <c r="A24" t="inlineStr">
        <is>
          <t>Monroe</t>
        </is>
      </c>
      <c r="B24" t="inlineStr">
        <is>
          <t>6ad5e588bf1222002309c232</t>
        </is>
      </c>
      <c r="C24" t="inlineStr">
        <is>
          <t>2/$15 Cloud 9 Infused Preroll</t>
        </is>
      </c>
      <c r="D24" t="inlineStr"/>
      <c r="E24" t="inlineStr">
        <is>
          <t>multi-buy</t>
        </is>
      </c>
      <c r="F24" t="inlineStr">
        <is>
          <t>2026-10-19 00:00</t>
        </is>
      </c>
      <c r="G24" t="inlineStr">
        <is>
          <t>2026-10-25 23:37</t>
        </is>
      </c>
      <c r="H24" t="inlineStr">
        <is>
          <t>MOBILE | ONLINE_MENU | KIOSK</t>
        </is>
      </c>
      <c r="I24" t="inlineStr"/>
      <c r="J24" t="inlineStr">
        <is>
          <t>POS</t>
        </is>
      </c>
      <c r="K24" t="inlineStr">
        <is>
          <t>ArmageddonDiscountSync</t>
        </is>
      </c>
      <c r="L24" t="n">
        <v>1</v>
      </c>
      <c r="M24" t="n">
        <v>0</v>
      </c>
      <c r="N24" t="n">
        <v>1</v>
      </c>
      <c r="O24" t="n">
        <v>0</v>
      </c>
    </row>
    <row r="25">
      <c r="A25" t="inlineStr">
        <is>
          <t>Monroe</t>
        </is>
      </c>
      <c r="B25" t="inlineStr">
        <is>
          <t>6ad2007f922f9500231cea16</t>
        </is>
      </c>
      <c r="C25" t="inlineStr">
        <is>
          <t>7/$10 Asst 200mg Gummies</t>
        </is>
      </c>
      <c r="D25" t="inlineStr"/>
      <c r="E25" t="inlineStr">
        <is>
          <t>multi-buy</t>
        </is>
      </c>
      <c r="F25" t="inlineStr">
        <is>
          <t>2026-10-16 00:00</t>
        </is>
      </c>
      <c r="G25" t="inlineStr">
        <is>
          <t>2026-10-23 23:45</t>
        </is>
      </c>
      <c r="H25" t="inlineStr">
        <is>
          <t>MOBILE | ONLINE_MENU | KIOSK</t>
        </is>
      </c>
      <c r="I25" t="inlineStr"/>
      <c r="J25" t="inlineStr">
        <is>
          <t>POS</t>
        </is>
      </c>
      <c r="K25" t="inlineStr">
        <is>
          <t>ArmageddonDiscountSync</t>
        </is>
      </c>
      <c r="L25" t="n">
        <v>1</v>
      </c>
      <c r="M25" t="n">
        <v>1</v>
      </c>
      <c r="N25" t="n">
        <v>1</v>
      </c>
      <c r="O25" t="n">
        <v>1</v>
      </c>
    </row>
    <row r="26">
      <c r="A26" t="inlineStr">
        <is>
          <t>Monroe</t>
        </is>
      </c>
      <c r="B26" t="inlineStr">
        <is>
          <t>6ad200f48e48c1002396bce3</t>
        </is>
      </c>
      <c r="C26" t="inlineStr">
        <is>
          <t>3/$6 Asst 200mg Gummies</t>
        </is>
      </c>
      <c r="D26" t="inlineStr"/>
      <c r="E26" t="inlineStr">
        <is>
          <t>multi-buy</t>
        </is>
      </c>
      <c r="F26" t="inlineStr">
        <is>
          <t>2026-10-16 00:00</t>
        </is>
      </c>
      <c r="G26" t="inlineStr">
        <is>
          <t>2026-10-23 23:46</t>
        </is>
      </c>
      <c r="H26" t="inlineStr">
        <is>
          <t>MOBILE | ONLINE_MENU | KIOSK</t>
        </is>
      </c>
      <c r="I26" t="inlineStr"/>
      <c r="J26" t="inlineStr">
        <is>
          <t>POS</t>
        </is>
      </c>
      <c r="K26" t="inlineStr">
        <is>
          <t>ArmageddonDiscountSync</t>
        </is>
      </c>
      <c r="L26" t="n">
        <v>1</v>
      </c>
      <c r="M26" t="n">
        <v>1</v>
      </c>
      <c r="N26" t="n">
        <v>1</v>
      </c>
      <c r="O26" t="n">
        <v>1</v>
      </c>
    </row>
    <row r="27">
      <c r="A27" t="inlineStr">
        <is>
          <t>Monroe</t>
        </is>
      </c>
      <c r="B27" t="inlineStr">
        <is>
          <t>6acf021998ff670023808468</t>
        </is>
      </c>
      <c r="C27" t="inlineStr">
        <is>
          <t>2/$30 EZ Rollz or Bliss Farms 28 Pack Preroll</t>
        </is>
      </c>
      <c r="D27" t="inlineStr"/>
      <c r="E27" t="inlineStr">
        <is>
          <t>multi-buy</t>
        </is>
      </c>
      <c r="F27" t="inlineStr">
        <is>
          <t>2026-10-14 00:00</t>
        </is>
      </c>
      <c r="G27" t="inlineStr">
        <is>
          <t>2026-10-23 23:29</t>
        </is>
      </c>
      <c r="H27" t="inlineStr">
        <is>
          <t>MOBILE | ONLINE_MENU | KIOSK</t>
        </is>
      </c>
      <c r="I27" t="inlineStr">
        <is>
          <t>yes</t>
        </is>
      </c>
      <c r="J27" t="inlineStr">
        <is>
          <t>POS</t>
        </is>
      </c>
      <c r="K27" t="inlineStr">
        <is>
          <t>ArmageddonDiscountSync</t>
        </is>
      </c>
      <c r="L27" t="n">
        <v>1</v>
      </c>
      <c r="M27" t="n">
        <v>0</v>
      </c>
      <c r="N27" t="n">
        <v>0</v>
      </c>
      <c r="O27" t="n">
        <v>1</v>
      </c>
    </row>
    <row r="28">
      <c r="A28" t="inlineStr">
        <is>
          <t>Monroe</t>
        </is>
      </c>
      <c r="B28" t="inlineStr">
        <is>
          <t>6acf08a5229dcb002349ca91</t>
        </is>
      </c>
      <c r="C28" t="inlineStr">
        <is>
          <t>2/$27 MKX or Muha Meds 2g Disposables</t>
        </is>
      </c>
      <c r="D28" t="inlineStr"/>
      <c r="E28" t="inlineStr">
        <is>
          <t>multi-buy</t>
        </is>
      </c>
      <c r="F28" t="inlineStr">
        <is>
          <t>2026-10-14 00:00</t>
        </is>
      </c>
      <c r="G28" t="inlineStr">
        <is>
          <t>2026-10-23 23:08</t>
        </is>
      </c>
      <c r="H28" t="inlineStr">
        <is>
          <t>MOBILE | ONLINE_MENU | KIOSK</t>
        </is>
      </c>
      <c r="I28" t="inlineStr">
        <is>
          <t>yes</t>
        </is>
      </c>
      <c r="J28" t="inlineStr">
        <is>
          <t>POS</t>
        </is>
      </c>
      <c r="K28" t="inlineStr">
        <is>
          <t>ArmageddonDiscountSync</t>
        </is>
      </c>
      <c r="L28" t="n">
        <v>1</v>
      </c>
      <c r="M28" t="n">
        <v>1</v>
      </c>
      <c r="N28" t="n">
        <v>0</v>
      </c>
      <c r="O28" t="n">
        <v>1</v>
      </c>
    </row>
    <row r="29">
      <c r="A29" t="inlineStr">
        <is>
          <t>Monroe</t>
        </is>
      </c>
      <c r="B29" t="inlineStr">
        <is>
          <t>6acf091d60e7e000235ee77c</t>
        </is>
      </c>
      <c r="C29" t="inlineStr">
        <is>
          <t>$15 MKX Deep Sleep 2g Disposable</t>
        </is>
      </c>
      <c r="D29" t="inlineStr"/>
      <c r="E29" t="inlineStr">
        <is>
          <t>sale</t>
        </is>
      </c>
      <c r="F29" t="inlineStr">
        <is>
          <t>2026-10-14 00:00</t>
        </is>
      </c>
      <c r="G29" t="inlineStr">
        <is>
          <t>2026-10-23 23:43</t>
        </is>
      </c>
      <c r="H29" t="inlineStr">
        <is>
          <t>MOBILE | ONLINE_MENU | KIOSK</t>
        </is>
      </c>
      <c r="I29" t="inlineStr">
        <is>
          <t>yes</t>
        </is>
      </c>
      <c r="J29" t="inlineStr">
        <is>
          <t>POS</t>
        </is>
      </c>
      <c r="K29" t="inlineStr">
        <is>
          <t>ArmageddonDiscountSync</t>
        </is>
      </c>
      <c r="L29" t="n">
        <v>1</v>
      </c>
      <c r="M29" t="n">
        <v>1</v>
      </c>
      <c r="N29" t="n">
        <v>0</v>
      </c>
      <c r="O29" t="n">
        <v>1</v>
      </c>
    </row>
    <row r="30">
      <c r="A30" t="inlineStr">
        <is>
          <t>Monroe</t>
        </is>
      </c>
      <c r="B30" t="inlineStr">
        <is>
          <t>6acf0beebb91f000239c289d</t>
        </is>
      </c>
      <c r="C30" t="inlineStr">
        <is>
          <t>5/$30 MKX 1g Carts</t>
        </is>
      </c>
      <c r="D30" t="inlineStr"/>
      <c r="E30" t="inlineStr">
        <is>
          <t>multi-buy</t>
        </is>
      </c>
      <c r="F30" t="inlineStr">
        <is>
          <t>2026-10-14 00:00</t>
        </is>
      </c>
      <c r="G30" t="inlineStr">
        <is>
          <t>2026-10-23 23:35</t>
        </is>
      </c>
      <c r="H30" t="inlineStr">
        <is>
          <t>MOBILE | ONLINE_MENU | KIOSK</t>
        </is>
      </c>
      <c r="I30" t="inlineStr">
        <is>
          <t>yes</t>
        </is>
      </c>
      <c r="J30" t="inlineStr">
        <is>
          <t>POS</t>
        </is>
      </c>
      <c r="K30" t="inlineStr">
        <is>
          <t>ArmageddonDiscountSync</t>
        </is>
      </c>
      <c r="L30" t="n">
        <v>1</v>
      </c>
      <c r="M30" t="n">
        <v>1</v>
      </c>
      <c r="N30" t="n">
        <v>0</v>
      </c>
      <c r="O30" t="n">
        <v>1</v>
      </c>
    </row>
    <row r="31">
      <c r="A31" t="inlineStr">
        <is>
          <t>Monroe</t>
        </is>
      </c>
      <c r="B31" t="inlineStr">
        <is>
          <t>6ace27aae4d97e00234bc22d</t>
        </is>
      </c>
      <c r="C31" t="inlineStr">
        <is>
          <t>13/$10 Sapphire/Kola 1g Prerolls</t>
        </is>
      </c>
      <c r="D31" t="inlineStr"/>
      <c r="E31" t="inlineStr">
        <is>
          <t>multi-buy</t>
        </is>
      </c>
      <c r="F31" t="inlineStr">
        <is>
          <t>2026-10-13 00:00</t>
        </is>
      </c>
      <c r="G31" t="inlineStr">
        <is>
          <t>2026-10-23 23:42</t>
        </is>
      </c>
      <c r="H31" t="inlineStr">
        <is>
          <t>MOBILE | ONLINE_MENU | KIOSK</t>
        </is>
      </c>
      <c r="I31" t="inlineStr"/>
      <c r="J31" t="inlineStr">
        <is>
          <t>POS</t>
        </is>
      </c>
      <c r="K31" t="inlineStr">
        <is>
          <t>ArmageddonDiscountSync</t>
        </is>
      </c>
      <c r="L31" t="n">
        <v>1</v>
      </c>
      <c r="M31" t="n">
        <v>0</v>
      </c>
      <c r="N31" t="n">
        <v>1</v>
      </c>
      <c r="O31" t="n">
        <v>1</v>
      </c>
    </row>
    <row r="32">
      <c r="A32" t="inlineStr">
        <is>
          <t>Monroe</t>
        </is>
      </c>
      <c r="B32" t="inlineStr">
        <is>
          <t>6ac9da1a26696700222b7b3e</t>
        </is>
      </c>
      <c r="C32" t="inlineStr">
        <is>
          <t>10/$19 Good Lyfe Infused Prerolls</t>
        </is>
      </c>
      <c r="D32" t="inlineStr"/>
      <c r="E32" t="inlineStr">
        <is>
          <t>multi-buy</t>
        </is>
      </c>
      <c r="F32" t="inlineStr">
        <is>
          <t>2026-10-10 00:00</t>
        </is>
      </c>
      <c r="G32" t="inlineStr">
        <is>
          <t>2026-10-23 23:21</t>
        </is>
      </c>
      <c r="H32" t="inlineStr">
        <is>
          <t>MOBILE | ONLINE_MENU | KIOSK</t>
        </is>
      </c>
      <c r="I32" t="inlineStr">
        <is>
          <t>yes</t>
        </is>
      </c>
      <c r="J32" t="inlineStr">
        <is>
          <t>POS</t>
        </is>
      </c>
      <c r="K32" t="inlineStr">
        <is>
          <t>ArmageddonDiscountSync</t>
        </is>
      </c>
      <c r="L32" t="n">
        <v>1</v>
      </c>
      <c r="M32" t="n">
        <v>0</v>
      </c>
      <c r="N32" t="n">
        <v>0</v>
      </c>
      <c r="O32" t="n">
        <v>1</v>
      </c>
    </row>
    <row r="33">
      <c r="A33" t="inlineStr">
        <is>
          <t>Monroe</t>
        </is>
      </c>
      <c r="B33" t="inlineStr">
        <is>
          <t>6a7ea522d6ce0a0007666eb0</t>
        </is>
      </c>
      <c r="C33" t="inlineStr">
        <is>
          <t>5/$20 Good News 1g Carts</t>
        </is>
      </c>
      <c r="D33" t="inlineStr"/>
      <c r="E33" t="inlineStr">
        <is>
          <t>multi-buy</t>
        </is>
      </c>
      <c r="F33" t="inlineStr">
        <is>
          <t>2026-10-09 00:00</t>
        </is>
      </c>
      <c r="G33" t="inlineStr">
        <is>
          <t>2026-10-23 23:35</t>
        </is>
      </c>
      <c r="H33" t="inlineStr">
        <is>
          <t>MOBILE | ONLINE_MENU | KIOSK</t>
        </is>
      </c>
      <c r="I33" t="inlineStr">
        <is>
          <t>yes</t>
        </is>
      </c>
      <c r="J33" t="inlineStr">
        <is>
          <t>POS</t>
        </is>
      </c>
      <c r="K33" t="inlineStr">
        <is>
          <t>ArmageddonDiscountSync</t>
        </is>
      </c>
      <c r="L33" t="n">
        <v>1</v>
      </c>
      <c r="M33" t="n">
        <v>0</v>
      </c>
      <c r="N33" t="n">
        <v>0</v>
      </c>
      <c r="O33" t="n">
        <v>1</v>
      </c>
    </row>
    <row r="34">
      <c r="A34" t="inlineStr">
        <is>
          <t>Monroe</t>
        </is>
      </c>
      <c r="B34" t="inlineStr">
        <is>
          <t>6ac86407414f15002324c5a5</t>
        </is>
      </c>
      <c r="C34" t="inlineStr">
        <is>
          <t>2/$35 Pro Gro Prepack 8th</t>
        </is>
      </c>
      <c r="D34" t="inlineStr"/>
      <c r="E34" t="inlineStr">
        <is>
          <t>multi-buy</t>
        </is>
      </c>
      <c r="F34" t="inlineStr">
        <is>
          <t>2026-10-09 00:00</t>
        </is>
      </c>
      <c r="G34" t="inlineStr">
        <is>
          <t>2026-10-23 23:46</t>
        </is>
      </c>
      <c r="H34" t="inlineStr">
        <is>
          <t>MOBILE | ONLINE_MENU | KIOSK</t>
        </is>
      </c>
      <c r="I34" t="inlineStr">
        <is>
          <t>yes</t>
        </is>
      </c>
      <c r="J34" t="inlineStr">
        <is>
          <t>POS</t>
        </is>
      </c>
      <c r="K34" t="inlineStr">
        <is>
          <t>ArmageddonDiscountSync</t>
        </is>
      </c>
      <c r="L34" t="n">
        <v>1</v>
      </c>
      <c r="M34" t="n">
        <v>1</v>
      </c>
      <c r="N34" t="n">
        <v>0</v>
      </c>
      <c r="O34" t="n">
        <v>1</v>
      </c>
    </row>
    <row r="35">
      <c r="A35" t="inlineStr">
        <is>
          <t>Monroe</t>
        </is>
      </c>
      <c r="B35" t="inlineStr">
        <is>
          <t>6ac516dfbc545a0023af82e2</t>
        </is>
      </c>
      <c r="C35" t="inlineStr">
        <is>
          <t>5/$5 Kola Farms 1g Cart</t>
        </is>
      </c>
      <c r="D35" t="inlineStr"/>
      <c r="E35" t="inlineStr">
        <is>
          <t>multi-buy</t>
        </is>
      </c>
      <c r="F35" t="inlineStr">
        <is>
          <t>2026-10-06 00:00</t>
        </is>
      </c>
      <c r="G35" t="inlineStr">
        <is>
          <t>2026-11-07 00:16</t>
        </is>
      </c>
      <c r="H35" t="inlineStr">
        <is>
          <t>MOBILE | ONLINE_MENU | KIOSK</t>
        </is>
      </c>
      <c r="I35" t="inlineStr">
        <is>
          <t>yes</t>
        </is>
      </c>
      <c r="J35" t="inlineStr">
        <is>
          <t>POS</t>
        </is>
      </c>
      <c r="K35" t="inlineStr">
        <is>
          <t>ArmageddonDiscountSync</t>
        </is>
      </c>
      <c r="L35" t="n">
        <v>1</v>
      </c>
      <c r="M35" t="n">
        <v>0</v>
      </c>
      <c r="N35" t="n">
        <v>0</v>
      </c>
      <c r="O35" t="n">
        <v>0</v>
      </c>
    </row>
    <row r="36">
      <c r="A36" t="inlineStr">
        <is>
          <t>Monroe</t>
        </is>
      </c>
      <c r="B36" t="inlineStr">
        <is>
          <t>6ac3c125b2cc27002317d2b9</t>
        </is>
      </c>
      <c r="C36" t="inlineStr">
        <is>
          <t>3/$21 Society C Live Rosin</t>
        </is>
      </c>
      <c r="D36" t="inlineStr"/>
      <c r="E36" t="inlineStr">
        <is>
          <t>multi-buy</t>
        </is>
      </c>
      <c r="F36" t="inlineStr">
        <is>
          <t>2026-10-05 00:00</t>
        </is>
      </c>
      <c r="G36" t="inlineStr">
        <is>
          <t>2026-10-29 23:00</t>
        </is>
      </c>
      <c r="H36" t="inlineStr">
        <is>
          <t>MOBILE | ONLINE_MENU | KIOSK</t>
        </is>
      </c>
      <c r="I36" t="inlineStr">
        <is>
          <t>yes</t>
        </is>
      </c>
      <c r="J36" t="inlineStr">
        <is>
          <t>POS</t>
        </is>
      </c>
      <c r="K36" t="inlineStr">
        <is>
          <t>ArmageddonDiscountSync</t>
        </is>
      </c>
      <c r="L36" t="n">
        <v>1</v>
      </c>
      <c r="M36" t="n">
        <v>0</v>
      </c>
      <c r="N36" t="n">
        <v>0</v>
      </c>
      <c r="O36" t="n">
        <v>0</v>
      </c>
    </row>
    <row r="37">
      <c r="A37" t="inlineStr">
        <is>
          <t>Monroe</t>
        </is>
      </c>
      <c r="B37" t="inlineStr">
        <is>
          <t>6abf25c7274d930023a11931</t>
        </is>
      </c>
      <c r="C37" t="inlineStr">
        <is>
          <t>3/$25 Bliss 2g Live Resin Disposable</t>
        </is>
      </c>
      <c r="D37" t="inlineStr"/>
      <c r="E37" t="inlineStr">
        <is>
          <t>multi-buy</t>
        </is>
      </c>
      <c r="F37" t="inlineStr">
        <is>
          <t>2026-10-02 00:00</t>
        </is>
      </c>
      <c r="G37" t="inlineStr">
        <is>
          <t>2026-10-23 23:30</t>
        </is>
      </c>
      <c r="H37" t="inlineStr">
        <is>
          <t>MOBILE | ONLINE_MENU | KIOSK</t>
        </is>
      </c>
      <c r="I37" t="inlineStr">
        <is>
          <t>yes</t>
        </is>
      </c>
      <c r="J37" t="inlineStr">
        <is>
          <t>POS</t>
        </is>
      </c>
      <c r="K37" t="inlineStr">
        <is>
          <t>ArmageddonDiscountSync</t>
        </is>
      </c>
      <c r="L37" t="n">
        <v>1</v>
      </c>
      <c r="M37" t="n">
        <v>0</v>
      </c>
      <c r="N37" t="n">
        <v>0</v>
      </c>
      <c r="O37" t="n">
        <v>1</v>
      </c>
    </row>
    <row r="38">
      <c r="A38" t="inlineStr">
        <is>
          <t>Monroe</t>
        </is>
      </c>
      <c r="B38" t="inlineStr">
        <is>
          <t>6abf263a384e990023bd23b4</t>
        </is>
      </c>
      <c r="C38" t="inlineStr">
        <is>
          <t>$15 Flamez 2g Rosin</t>
        </is>
      </c>
      <c r="D38" t="inlineStr"/>
      <c r="E38" t="inlineStr">
        <is>
          <t>sale</t>
        </is>
      </c>
      <c r="F38" t="inlineStr">
        <is>
          <t>2026-10-02 00:00</t>
        </is>
      </c>
      <c r="G38" t="inlineStr">
        <is>
          <t>2026-10-23 23:33</t>
        </is>
      </c>
      <c r="H38" t="inlineStr">
        <is>
          <t>MOBILE | ONLINE_MENU | KIOSK</t>
        </is>
      </c>
      <c r="I38" t="inlineStr">
        <is>
          <t>yes</t>
        </is>
      </c>
      <c r="J38" t="inlineStr">
        <is>
          <t>POS</t>
        </is>
      </c>
      <c r="K38" t="inlineStr">
        <is>
          <t>ArmageddonDiscountSync</t>
        </is>
      </c>
      <c r="L38" t="n">
        <v>1</v>
      </c>
      <c r="M38" t="n">
        <v>0</v>
      </c>
      <c r="N38" t="n">
        <v>0</v>
      </c>
      <c r="O38" t="n">
        <v>1</v>
      </c>
    </row>
    <row r="39">
      <c r="A39" t="inlineStr">
        <is>
          <t>Monroe</t>
        </is>
      </c>
      <c r="B39" t="inlineStr">
        <is>
          <t>6abf26b59659ab0023bda773</t>
        </is>
      </c>
      <c r="C39" t="inlineStr">
        <is>
          <t>2/$20 Hashbros 1g Rosin</t>
        </is>
      </c>
      <c r="D39" t="inlineStr"/>
      <c r="E39" t="inlineStr">
        <is>
          <t>multi-buy</t>
        </is>
      </c>
      <c r="F39" t="inlineStr">
        <is>
          <t>2026-10-02 00:00</t>
        </is>
      </c>
      <c r="G39" t="inlineStr">
        <is>
          <t>2026-10-23 23:34</t>
        </is>
      </c>
      <c r="H39" t="inlineStr">
        <is>
          <t>MOBILE | ONLINE_MENU | KIOSK</t>
        </is>
      </c>
      <c r="I39" t="inlineStr">
        <is>
          <t>yes</t>
        </is>
      </c>
      <c r="J39" t="inlineStr">
        <is>
          <t>POS</t>
        </is>
      </c>
      <c r="K39" t="inlineStr">
        <is>
          <t>ArmageddonDiscountSync</t>
        </is>
      </c>
      <c r="L39" t="n">
        <v>1</v>
      </c>
      <c r="M39" t="n">
        <v>0</v>
      </c>
      <c r="N39" t="n">
        <v>0</v>
      </c>
      <c r="O39" t="n">
        <v>1</v>
      </c>
    </row>
    <row r="40">
      <c r="A40" t="inlineStr">
        <is>
          <t>Monroe</t>
        </is>
      </c>
      <c r="B40" t="inlineStr">
        <is>
          <t>6abf272ebd93250023ee37b7</t>
        </is>
      </c>
      <c r="C40" t="inlineStr">
        <is>
          <t>5/$20 Infinity Extracts 1g Live Resin</t>
        </is>
      </c>
      <c r="D40" t="inlineStr"/>
      <c r="E40" t="inlineStr">
        <is>
          <t>multi-buy</t>
        </is>
      </c>
      <c r="F40" t="inlineStr">
        <is>
          <t>2026-10-02 00:00</t>
        </is>
      </c>
      <c r="G40" t="inlineStr">
        <is>
          <t>2026-10-23 23:36</t>
        </is>
      </c>
      <c r="H40" t="inlineStr">
        <is>
          <t>MOBILE | ONLINE_MENU | KIOSK</t>
        </is>
      </c>
      <c r="I40" t="inlineStr">
        <is>
          <t>yes</t>
        </is>
      </c>
      <c r="J40" t="inlineStr">
        <is>
          <t>POS</t>
        </is>
      </c>
      <c r="K40" t="inlineStr">
        <is>
          <t>ArmageddonDiscountSync</t>
        </is>
      </c>
      <c r="L40" t="n">
        <v>1</v>
      </c>
      <c r="M40" t="n">
        <v>0</v>
      </c>
      <c r="N40" t="n">
        <v>0</v>
      </c>
      <c r="O40" t="n">
        <v>1</v>
      </c>
    </row>
    <row r="41">
      <c r="A41" t="inlineStr">
        <is>
          <t>Monroe</t>
        </is>
      </c>
      <c r="B41" t="inlineStr">
        <is>
          <t>6a069b474b03fc0007f0878c</t>
        </is>
      </c>
      <c r="C41" t="inlineStr">
        <is>
          <t>2/$35 Stiiizy 5 Pack Pre-rolls or Blunts</t>
        </is>
      </c>
      <c r="D41" t="inlineStr"/>
      <c r="E41" t="inlineStr">
        <is>
          <t>multi-buy</t>
        </is>
      </c>
      <c r="F41" t="inlineStr">
        <is>
          <t>2026-09-28 00:00</t>
        </is>
      </c>
      <c r="G41" t="inlineStr">
        <is>
          <t>2026-10-23 23:59</t>
        </is>
      </c>
      <c r="H41" t="inlineStr">
        <is>
          <t>MOBILE | ONLINE_MENU | KIOSK</t>
        </is>
      </c>
      <c r="I41" t="inlineStr">
        <is>
          <t>yes</t>
        </is>
      </c>
      <c r="J41" t="inlineStr">
        <is>
          <t>POS</t>
        </is>
      </c>
      <c r="K41" t="inlineStr">
        <is>
          <t>ArmageddonDiscountSync</t>
        </is>
      </c>
      <c r="L41" t="n">
        <v>1</v>
      </c>
      <c r="M41" t="n">
        <v>0</v>
      </c>
      <c r="N41" t="n">
        <v>0</v>
      </c>
      <c r="O41" t="n">
        <v>1</v>
      </c>
    </row>
    <row r="42">
      <c r="A42" t="inlineStr">
        <is>
          <t>Monroe</t>
        </is>
      </c>
      <c r="B42" t="inlineStr">
        <is>
          <t>6a9a8921e79fb30007ad5732</t>
        </is>
      </c>
      <c r="C42" t="inlineStr">
        <is>
          <t>3/$11 Platinum, Drip, Crude Boys, Grizzley Gas 1g Carts</t>
        </is>
      </c>
      <c r="D42" t="inlineStr"/>
      <c r="E42" t="inlineStr">
        <is>
          <t>multi-buy</t>
        </is>
      </c>
      <c r="F42" t="inlineStr">
        <is>
          <t>2026-09-25 00:00</t>
        </is>
      </c>
      <c r="G42" t="inlineStr">
        <is>
          <t>2026-10-23 23:01</t>
        </is>
      </c>
      <c r="H42" t="inlineStr">
        <is>
          <t>MOBILE | ONLINE_MENU | KIOSK</t>
        </is>
      </c>
      <c r="I42" t="inlineStr">
        <is>
          <t>yes</t>
        </is>
      </c>
      <c r="J42" t="inlineStr">
        <is>
          <t>POS</t>
        </is>
      </c>
      <c r="K42" t="inlineStr">
        <is>
          <t>ArmageddonDiscountSync</t>
        </is>
      </c>
      <c r="L42" t="n">
        <v>1</v>
      </c>
      <c r="M42" t="n">
        <v>0</v>
      </c>
      <c r="N42" t="n">
        <v>0</v>
      </c>
      <c r="O42" t="n">
        <v>1</v>
      </c>
    </row>
    <row r="43">
      <c r="A43" t="inlineStr">
        <is>
          <t>Monroe</t>
        </is>
      </c>
      <c r="B43" t="inlineStr">
        <is>
          <t>6ab5f2c313ca420007bc8fe8</t>
        </is>
      </c>
      <c r="C43" t="inlineStr">
        <is>
          <t>2/$25 Grip/Sungrown Ozs(ALL)</t>
        </is>
      </c>
      <c r="D43" t="inlineStr"/>
      <c r="E43" t="inlineStr">
        <is>
          <t>multi-buy</t>
        </is>
      </c>
      <c r="F43" t="inlineStr">
        <is>
          <t>2026-09-25 00:00</t>
        </is>
      </c>
      <c r="G43" t="inlineStr">
        <is>
          <t>2026-10-23 23:02</t>
        </is>
      </c>
      <c r="H43" t="inlineStr">
        <is>
          <t>MOBILE | ONLINE_MENU | KIOSK</t>
        </is>
      </c>
      <c r="I43" t="inlineStr">
        <is>
          <t>yes</t>
        </is>
      </c>
      <c r="J43" t="inlineStr">
        <is>
          <t>POS</t>
        </is>
      </c>
      <c r="K43" t="inlineStr">
        <is>
          <t>ArmageddonDiscountSync</t>
        </is>
      </c>
      <c r="L43" t="n">
        <v>1</v>
      </c>
      <c r="M43" t="n">
        <v>1</v>
      </c>
      <c r="N43" t="n">
        <v>0</v>
      </c>
      <c r="O43" t="n">
        <v>1</v>
      </c>
    </row>
    <row r="44">
      <c r="A44" t="inlineStr">
        <is>
          <t>Monroe</t>
        </is>
      </c>
      <c r="B44" t="inlineStr">
        <is>
          <t>6ab5f51cc03ae9000724d40b</t>
        </is>
      </c>
      <c r="C44" t="inlineStr">
        <is>
          <t>$39 Infinity Extracts 15g Live Resin Baller Jar</t>
        </is>
      </c>
      <c r="D44" t="inlineStr"/>
      <c r="E44" t="inlineStr">
        <is>
          <t>sale</t>
        </is>
      </c>
      <c r="F44" t="inlineStr">
        <is>
          <t>2026-09-25 00:00</t>
        </is>
      </c>
      <c r="G44" t="inlineStr">
        <is>
          <t>2026-10-23 23:11</t>
        </is>
      </c>
      <c r="H44" t="inlineStr">
        <is>
          <t>MOBILE | ONLINE_MENU | KIOSK</t>
        </is>
      </c>
      <c r="I44" t="inlineStr">
        <is>
          <t>yes</t>
        </is>
      </c>
      <c r="J44" t="inlineStr">
        <is>
          <t>POS</t>
        </is>
      </c>
      <c r="K44" t="inlineStr">
        <is>
          <t>ArmageddonDiscountSync</t>
        </is>
      </c>
      <c r="L44" t="n">
        <v>1</v>
      </c>
      <c r="M44" t="n">
        <v>0</v>
      </c>
      <c r="N44" t="n">
        <v>0</v>
      </c>
      <c r="O44" t="n">
        <v>1</v>
      </c>
    </row>
    <row r="45">
      <c r="A45" t="inlineStr">
        <is>
          <t>Monroe</t>
        </is>
      </c>
      <c r="B45" t="inlineStr">
        <is>
          <t>6aac9d8db8961d0007835ccc</t>
        </is>
      </c>
      <c r="C45" t="inlineStr">
        <is>
          <t>16/$10 Prerolls</t>
        </is>
      </c>
      <c r="D45" t="inlineStr"/>
      <c r="E45" t="inlineStr">
        <is>
          <t>multi-buy</t>
        </is>
      </c>
      <c r="F45" t="inlineStr">
        <is>
          <t>2026-09-18 00:00</t>
        </is>
      </c>
      <c r="G45" t="inlineStr">
        <is>
          <t>2026-10-23 23:00</t>
        </is>
      </c>
      <c r="H45" t="inlineStr">
        <is>
          <t>MOBILE | ONLINE_MENU | KIOSK</t>
        </is>
      </c>
      <c r="I45" t="inlineStr">
        <is>
          <t>yes</t>
        </is>
      </c>
      <c r="J45" t="inlineStr">
        <is>
          <t>POS</t>
        </is>
      </c>
      <c r="K45" t="inlineStr">
        <is>
          <t>ArmageddonDiscountSync</t>
        </is>
      </c>
      <c r="L45" t="n">
        <v>1</v>
      </c>
      <c r="M45" t="n">
        <v>0</v>
      </c>
      <c r="N45" t="n">
        <v>0</v>
      </c>
      <c r="O45" t="n">
        <v>1</v>
      </c>
    </row>
    <row r="46">
      <c r="A46" t="inlineStr">
        <is>
          <t>Monroe</t>
        </is>
      </c>
      <c r="B46" t="inlineStr">
        <is>
          <t>6aac9e0585e2c90007aa5c5d</t>
        </is>
      </c>
      <c r="C46" t="inlineStr">
        <is>
          <t>$7 Shake Ounces</t>
        </is>
      </c>
      <c r="D46" t="inlineStr"/>
      <c r="E46" t="inlineStr">
        <is>
          <t>sale</t>
        </is>
      </c>
      <c r="F46" t="inlineStr">
        <is>
          <t>2026-09-18 00:00</t>
        </is>
      </c>
      <c r="G46" t="inlineStr">
        <is>
          <t>2026-10-23 23:16</t>
        </is>
      </c>
      <c r="H46" t="inlineStr">
        <is>
          <t>MOBILE | ONLINE_MENU | KIOSK</t>
        </is>
      </c>
      <c r="I46" t="inlineStr">
        <is>
          <t>yes</t>
        </is>
      </c>
      <c r="J46" t="inlineStr">
        <is>
          <t>POS</t>
        </is>
      </c>
      <c r="K46" t="inlineStr">
        <is>
          <t>ArmageddonDiscountSync</t>
        </is>
      </c>
      <c r="L46" t="n">
        <v>1</v>
      </c>
      <c r="M46" t="n">
        <v>0</v>
      </c>
      <c r="N46" t="n">
        <v>0</v>
      </c>
      <c r="O46" t="n">
        <v>1</v>
      </c>
    </row>
    <row r="47">
      <c r="A47" t="inlineStr">
        <is>
          <t>Monroe</t>
        </is>
      </c>
      <c r="B47" t="inlineStr">
        <is>
          <t>6ad5e240c1984300230c0ed7</t>
        </is>
      </c>
      <c r="C47" t="inlineStr">
        <is>
          <t>4/$10 Fly or Thunder Canna 1g Carts</t>
        </is>
      </c>
      <c r="D47" t="inlineStr"/>
      <c r="E47" t="inlineStr">
        <is>
          <t>multi-buy</t>
        </is>
      </c>
      <c r="F47" t="inlineStr">
        <is>
          <t>2026-09-18 00:00</t>
        </is>
      </c>
      <c r="G47" t="inlineStr">
        <is>
          <t>2026-10-23 23:18</t>
        </is>
      </c>
      <c r="H47" t="inlineStr">
        <is>
          <t>MOBILE | ONLINE_MENU | KIOSK</t>
        </is>
      </c>
      <c r="I47" t="inlineStr">
        <is>
          <t>yes</t>
        </is>
      </c>
      <c r="J47" t="inlineStr">
        <is>
          <t>POS</t>
        </is>
      </c>
      <c r="K47" t="inlineStr">
        <is>
          <t>ArmageddonDiscountSync</t>
        </is>
      </c>
      <c r="L47" t="n">
        <v>1</v>
      </c>
      <c r="M47" t="n">
        <v>0</v>
      </c>
      <c r="N47" t="n">
        <v>0</v>
      </c>
      <c r="O47" t="n">
        <v>1</v>
      </c>
    </row>
    <row r="48">
      <c r="A48" t="inlineStr">
        <is>
          <t>Monroe</t>
        </is>
      </c>
      <c r="B48" t="inlineStr">
        <is>
          <t>6a9f8d0af447940007d3799e</t>
        </is>
      </c>
      <c r="C48" t="inlineStr">
        <is>
          <t>2/$15 Ripz/Fly/Party Favors 2g Disposables</t>
        </is>
      </c>
      <c r="D48" t="inlineStr"/>
      <c r="E48" t="inlineStr">
        <is>
          <t>multi-buy</t>
        </is>
      </c>
      <c r="F48" t="inlineStr">
        <is>
          <t>2026-09-08 00:00</t>
        </is>
      </c>
      <c r="G48" t="inlineStr">
        <is>
          <t>2026-10-23 23:18</t>
        </is>
      </c>
      <c r="H48" t="inlineStr">
        <is>
          <t>MOBILE | ONLINE_MENU | KIOSK</t>
        </is>
      </c>
      <c r="I48" t="inlineStr">
        <is>
          <t>yes</t>
        </is>
      </c>
      <c r="J48" t="inlineStr">
        <is>
          <t>POS</t>
        </is>
      </c>
      <c r="K48" t="inlineStr">
        <is>
          <t>ArmageddonDiscountSync</t>
        </is>
      </c>
      <c r="L48" t="n">
        <v>1</v>
      </c>
      <c r="M48" t="n">
        <v>0</v>
      </c>
      <c r="N48" t="n">
        <v>0</v>
      </c>
      <c r="O48" t="n">
        <v>1</v>
      </c>
    </row>
    <row r="49">
      <c r="A49" t="inlineStr">
        <is>
          <t>Monroe</t>
        </is>
      </c>
      <c r="B49" t="inlineStr">
        <is>
          <t>6aa368af0f47100007893722</t>
        </is>
      </c>
      <c r="C49" t="inlineStr">
        <is>
          <t>3/$19 Mitten 1g Carts</t>
        </is>
      </c>
      <c r="D49" t="inlineStr"/>
      <c r="E49" t="inlineStr">
        <is>
          <t>multi-buy</t>
        </is>
      </c>
      <c r="F49" t="inlineStr">
        <is>
          <t>2026-09-08 00:00</t>
        </is>
      </c>
      <c r="G49" t="inlineStr">
        <is>
          <t>2026-10-23 23:41</t>
        </is>
      </c>
      <c r="H49" t="inlineStr">
        <is>
          <t>MOBILE | ONLINE_MENU | KIOSK</t>
        </is>
      </c>
      <c r="I49" t="inlineStr">
        <is>
          <t>yes</t>
        </is>
      </c>
      <c r="J49" t="inlineStr">
        <is>
          <t>POS</t>
        </is>
      </c>
      <c r="K49" t="inlineStr">
        <is>
          <t>ArmageddonDiscountSync</t>
        </is>
      </c>
      <c r="L49" t="n">
        <v>1</v>
      </c>
      <c r="M49" t="n">
        <v>0</v>
      </c>
      <c r="N49" t="n">
        <v>0</v>
      </c>
      <c r="O49" t="n">
        <v>1</v>
      </c>
    </row>
    <row r="50">
      <c r="A50" t="inlineStr">
        <is>
          <t>Monroe</t>
        </is>
      </c>
      <c r="B50" t="inlineStr">
        <is>
          <t>6a737abc0774ec00078f64b0</t>
        </is>
      </c>
      <c r="C50" t="inlineStr">
        <is>
          <t>12/$17 Infused Prerolls</t>
        </is>
      </c>
      <c r="D50" t="inlineStr"/>
      <c r="E50" t="inlineStr">
        <is>
          <t>multi-buy</t>
        </is>
      </c>
      <c r="F50" t="inlineStr">
        <is>
          <t>2026-09-04 00:00</t>
        </is>
      </c>
      <c r="G50" t="inlineStr">
        <is>
          <t>2026-10-23 23:28</t>
        </is>
      </c>
      <c r="H50" t="inlineStr">
        <is>
          <t>MOBILE | ONLINE_MENU | KIOSK</t>
        </is>
      </c>
      <c r="I50" t="inlineStr">
        <is>
          <t>yes</t>
        </is>
      </c>
      <c r="J50" t="inlineStr">
        <is>
          <t>POS</t>
        </is>
      </c>
      <c r="K50" t="inlineStr">
        <is>
          <t>ArmageddonDiscountSync</t>
        </is>
      </c>
      <c r="L50" t="n">
        <v>1</v>
      </c>
      <c r="M50" t="n">
        <v>0</v>
      </c>
      <c r="N50" t="n">
        <v>0</v>
      </c>
      <c r="O50" t="n">
        <v>1</v>
      </c>
    </row>
    <row r="51">
      <c r="A51" t="inlineStr">
        <is>
          <t>Monroe</t>
        </is>
      </c>
      <c r="B51" t="inlineStr">
        <is>
          <t>6a97eb466798970007cabbab</t>
        </is>
      </c>
      <c r="C51" t="inlineStr">
        <is>
          <t>2/$40 Stiiizy 2g Disposables</t>
        </is>
      </c>
      <c r="D51" t="inlineStr"/>
      <c r="E51" t="inlineStr">
        <is>
          <t>multi-buy</t>
        </is>
      </c>
      <c r="F51" t="inlineStr">
        <is>
          <t>2026-09-01 00:00</t>
        </is>
      </c>
      <c r="G51" t="inlineStr">
        <is>
          <t>2026-10-23 23:22</t>
        </is>
      </c>
      <c r="H51" t="inlineStr">
        <is>
          <t>MOBILE | ONLINE_MENU | KIOSK</t>
        </is>
      </c>
      <c r="I51" t="inlineStr">
        <is>
          <t>yes</t>
        </is>
      </c>
      <c r="J51" t="inlineStr">
        <is>
          <t>POS</t>
        </is>
      </c>
      <c r="K51" t="inlineStr">
        <is>
          <t>ArmageddonDiscountSync</t>
        </is>
      </c>
      <c r="L51" t="n">
        <v>1</v>
      </c>
      <c r="M51" t="n">
        <v>0</v>
      </c>
      <c r="N51" t="n">
        <v>0</v>
      </c>
      <c r="O51" t="n">
        <v>1</v>
      </c>
    </row>
    <row r="52">
      <c r="A52" t="inlineStr">
        <is>
          <t>Monroe</t>
        </is>
      </c>
      <c r="B52" t="inlineStr">
        <is>
          <t>6a069aa08c33630007083c1c</t>
        </is>
      </c>
      <c r="C52" t="inlineStr">
        <is>
          <t>2/$16 Stiiizy 1g Preroll</t>
        </is>
      </c>
      <c r="D52" t="inlineStr"/>
      <c r="E52" t="inlineStr">
        <is>
          <t>multi-buy</t>
        </is>
      </c>
      <c r="F52" t="inlineStr">
        <is>
          <t>2026-07-06 00:00</t>
        </is>
      </c>
      <c r="G52" t="inlineStr">
        <is>
          <t>2026-10-23 23:59</t>
        </is>
      </c>
      <c r="H52" t="inlineStr">
        <is>
          <t>MOBILE | ONLINE_MENU | KIOSK</t>
        </is>
      </c>
      <c r="I52" t="inlineStr">
        <is>
          <t>yes</t>
        </is>
      </c>
      <c r="J52" t="inlineStr">
        <is>
          <t>POS</t>
        </is>
      </c>
      <c r="K52" t="inlineStr">
        <is>
          <t>ArmageddonDiscountSync</t>
        </is>
      </c>
      <c r="L52" t="n">
        <v>1</v>
      </c>
      <c r="M52" t="n">
        <v>0</v>
      </c>
      <c r="N52" t="n">
        <v>0</v>
      </c>
      <c r="O52" t="n">
        <v>1</v>
      </c>
    </row>
    <row r="53">
      <c r="A53" t="inlineStr">
        <is>
          <t>Monroe</t>
        </is>
      </c>
      <c r="B53" t="inlineStr">
        <is>
          <t>6a069b0b2174b90007fa8cec</t>
        </is>
      </c>
      <c r="C53" t="inlineStr">
        <is>
          <t>2/$32 Stiiizy 2g Blunts</t>
        </is>
      </c>
      <c r="D53" t="inlineStr"/>
      <c r="E53" t="inlineStr">
        <is>
          <t>multi-buy</t>
        </is>
      </c>
      <c r="F53" t="inlineStr">
        <is>
          <t>2026-07-06 00:00</t>
        </is>
      </c>
      <c r="G53" t="inlineStr">
        <is>
          <t>2026-10-23 23:55</t>
        </is>
      </c>
      <c r="H53" t="inlineStr">
        <is>
          <t>MOBILE | ONLINE_MENU | KIOSK</t>
        </is>
      </c>
      <c r="I53" t="inlineStr">
        <is>
          <t>yes</t>
        </is>
      </c>
      <c r="J53" t="inlineStr">
        <is>
          <t>POS</t>
        </is>
      </c>
      <c r="K53" t="inlineStr">
        <is>
          <t>ArmageddonDiscountSync</t>
        </is>
      </c>
      <c r="L53" t="n">
        <v>1</v>
      </c>
      <c r="M53" t="n">
        <v>0</v>
      </c>
      <c r="N53" t="n">
        <v>0</v>
      </c>
      <c r="O53" t="n">
        <v>1</v>
      </c>
    </row>
    <row r="54">
      <c r="A54" t="inlineStr">
        <is>
          <t>Monroe</t>
        </is>
      </c>
      <c r="B54" t="inlineStr">
        <is>
          <t>6a069b824b03fc0007f0a151</t>
        </is>
      </c>
      <c r="C54" t="inlineStr">
        <is>
          <t>2/$24 Stiiizy 1g Pods</t>
        </is>
      </c>
      <c r="D54" t="inlineStr"/>
      <c r="E54" t="inlineStr">
        <is>
          <t>multi-buy</t>
        </is>
      </c>
      <c r="F54" t="inlineStr">
        <is>
          <t>2026-07-06 00:00</t>
        </is>
      </c>
      <c r="G54" t="inlineStr">
        <is>
          <t>2026-10-23 23:59</t>
        </is>
      </c>
      <c r="H54" t="inlineStr">
        <is>
          <t>MOBILE | ONLINE_MENU | KIOSK</t>
        </is>
      </c>
      <c r="I54" t="inlineStr">
        <is>
          <t>yes</t>
        </is>
      </c>
      <c r="J54" t="inlineStr">
        <is>
          <t>POS</t>
        </is>
      </c>
      <c r="K54" t="inlineStr">
        <is>
          <t>ArmageddonDiscountSync</t>
        </is>
      </c>
      <c r="L54" t="n">
        <v>1</v>
      </c>
      <c r="M54" t="n">
        <v>0</v>
      </c>
      <c r="N54" t="n">
        <v>0</v>
      </c>
      <c r="O54" t="n">
        <v>1</v>
      </c>
    </row>
    <row r="55">
      <c r="A55" t="inlineStr">
        <is>
          <t>Monroe</t>
        </is>
      </c>
      <c r="B55" t="inlineStr">
        <is>
          <t>6a069c38c3dfcc0007ef84c0</t>
        </is>
      </c>
      <c r="C55" t="inlineStr">
        <is>
          <t>2/$28 Stiiizy 1g Disposables</t>
        </is>
      </c>
      <c r="D55" t="inlineStr"/>
      <c r="E55" t="inlineStr">
        <is>
          <t>multi-buy</t>
        </is>
      </c>
      <c r="F55" t="inlineStr">
        <is>
          <t>2026-07-06 00:00</t>
        </is>
      </c>
      <c r="G55" t="inlineStr">
        <is>
          <t>2026-10-23 23:59</t>
        </is>
      </c>
      <c r="H55" t="inlineStr">
        <is>
          <t>MOBILE | ONLINE_MENU | KIOSK</t>
        </is>
      </c>
      <c r="I55" t="inlineStr">
        <is>
          <t>yes</t>
        </is>
      </c>
      <c r="J55" t="inlineStr">
        <is>
          <t>POS</t>
        </is>
      </c>
      <c r="K55" t="inlineStr">
        <is>
          <t>ArmageddonDiscountSync</t>
        </is>
      </c>
      <c r="L55" t="n">
        <v>1</v>
      </c>
      <c r="M55" t="n">
        <v>0</v>
      </c>
      <c r="N55" t="n">
        <v>0</v>
      </c>
      <c r="O55" t="n">
        <v>1</v>
      </c>
    </row>
    <row r="56">
      <c r="A56" t="inlineStr">
        <is>
          <t>Monroe</t>
        </is>
      </c>
      <c r="B56" t="inlineStr">
        <is>
          <t>6a069cb213e522000797a7d4</t>
        </is>
      </c>
      <c r="C56" t="inlineStr">
        <is>
          <t>2/$30 Stiiizy 1g LQD Disposables</t>
        </is>
      </c>
      <c r="D56" t="inlineStr"/>
      <c r="E56" t="inlineStr">
        <is>
          <t>multi-buy</t>
        </is>
      </c>
      <c r="F56" t="inlineStr">
        <is>
          <t>2026-07-06 00:00</t>
        </is>
      </c>
      <c r="G56" t="inlineStr">
        <is>
          <t>2026-10-23 23:59</t>
        </is>
      </c>
      <c r="H56" t="inlineStr">
        <is>
          <t>MOBILE | ONLINE_MENU | KIOSK</t>
        </is>
      </c>
      <c r="I56" t="inlineStr">
        <is>
          <t>yes</t>
        </is>
      </c>
      <c r="J56" t="inlineStr">
        <is>
          <t>POS</t>
        </is>
      </c>
      <c r="K56" t="inlineStr">
        <is>
          <t>ArmageddonDiscountSync</t>
        </is>
      </c>
      <c r="L56" t="n">
        <v>1</v>
      </c>
      <c r="M56" t="n">
        <v>1</v>
      </c>
      <c r="N56" t="n">
        <v>0</v>
      </c>
      <c r="O56" t="n">
        <v>1</v>
      </c>
    </row>
    <row r="57">
      <c r="A57" t="inlineStr">
        <is>
          <t>Monroe</t>
        </is>
      </c>
      <c r="B57" t="inlineStr">
        <is>
          <t>6a01644b6faeb6000762b006</t>
        </is>
      </c>
      <c r="C57" t="inlineStr">
        <is>
          <t>5/$16 Concentrates</t>
        </is>
      </c>
      <c r="D57" t="inlineStr"/>
      <c r="E57" t="inlineStr">
        <is>
          <t>multi-buy</t>
        </is>
      </c>
      <c r="F57" t="inlineStr">
        <is>
          <t>2026-05-11 00:00</t>
        </is>
      </c>
      <c r="G57" t="inlineStr">
        <is>
          <t>2026-10-23 23:00</t>
        </is>
      </c>
      <c r="H57" t="inlineStr">
        <is>
          <t>MOBILE | ONLINE_MENU | KIOSK</t>
        </is>
      </c>
      <c r="I57" t="inlineStr">
        <is>
          <t>yes</t>
        </is>
      </c>
      <c r="J57" t="inlineStr">
        <is>
          <t>POS</t>
        </is>
      </c>
      <c r="K57" t="inlineStr">
        <is>
          <t>ArmageddonDiscountSync</t>
        </is>
      </c>
      <c r="L57" t="n">
        <v>1</v>
      </c>
      <c r="M57" t="n">
        <v>0</v>
      </c>
      <c r="N57" t="n">
        <v>0</v>
      </c>
      <c r="O57" t="n">
        <v>1</v>
      </c>
    </row>
    <row r="58">
      <c r="A58" t="inlineStr">
        <is>
          <t>New Baltimore</t>
        </is>
      </c>
      <c r="B58" t="inlineStr">
        <is>
          <t>6a9f86235005610007ceb1b1</t>
        </is>
      </c>
      <c r="C58" t="inlineStr">
        <is>
          <t>4/$10 Fire Styxx 1g Infused Prerolls</t>
        </is>
      </c>
      <c r="D58" t="inlineStr"/>
      <c r="E58" t="inlineStr">
        <is>
          <t>multi-buy</t>
        </is>
      </c>
      <c r="F58" t="inlineStr">
        <is>
          <t>2026-10-22 00:00</t>
        </is>
      </c>
      <c r="G58" t="inlineStr">
        <is>
          <t>2026-10-23 23:49</t>
        </is>
      </c>
      <c r="H58" t="inlineStr">
        <is>
          <t>MOBILE | ONLINE_MENU | KIOSK</t>
        </is>
      </c>
      <c r="I58" t="inlineStr">
        <is>
          <t>yes</t>
        </is>
      </c>
      <c r="J58" t="inlineStr">
        <is>
          <t>POS</t>
        </is>
      </c>
      <c r="K58" t="inlineStr">
        <is>
          <t>ArmageddonDiscountSync</t>
        </is>
      </c>
      <c r="L58" t="n">
        <v>1</v>
      </c>
      <c r="M58" t="n">
        <v>0</v>
      </c>
      <c r="N58" t="n">
        <v>0</v>
      </c>
      <c r="O58" t="n">
        <v>1</v>
      </c>
    </row>
    <row r="59">
      <c r="A59" t="inlineStr">
        <is>
          <t>New Baltimore</t>
        </is>
      </c>
      <c r="B59" t="inlineStr">
        <is>
          <t>6a9f88f1543f920007d87502</t>
        </is>
      </c>
      <c r="C59" t="inlineStr">
        <is>
          <t>2/$20 Dizzy/Muha Meds Infused Multipacks</t>
        </is>
      </c>
      <c r="D59" t="inlineStr"/>
      <c r="E59" t="inlineStr">
        <is>
          <t>multi-buy</t>
        </is>
      </c>
      <c r="F59" t="inlineStr">
        <is>
          <t>2026-10-22 00:00</t>
        </is>
      </c>
      <c r="G59" t="inlineStr">
        <is>
          <t>2026-10-23 23:59</t>
        </is>
      </c>
      <c r="H59" t="inlineStr">
        <is>
          <t>MOBILE | ONLINE_MENU | KIOSK</t>
        </is>
      </c>
      <c r="I59" t="inlineStr">
        <is>
          <t>yes</t>
        </is>
      </c>
      <c r="J59" t="inlineStr">
        <is>
          <t>POS</t>
        </is>
      </c>
      <c r="K59" t="inlineStr">
        <is>
          <t>ArmageddonDiscountSync</t>
        </is>
      </c>
      <c r="L59" t="n">
        <v>1</v>
      </c>
      <c r="M59" t="n">
        <v>0</v>
      </c>
      <c r="N59" t="n">
        <v>0</v>
      </c>
      <c r="O59" t="n">
        <v>1</v>
      </c>
    </row>
    <row r="60">
      <c r="A60" t="inlineStr">
        <is>
          <t>New Baltimore</t>
        </is>
      </c>
      <c r="B60" t="inlineStr">
        <is>
          <t>6ac862c3c76bb3002354cf95</t>
        </is>
      </c>
      <c r="C60" t="inlineStr">
        <is>
          <t>5/$22 Select Infused Prerolls</t>
        </is>
      </c>
      <c r="D60" t="inlineStr"/>
      <c r="E60" t="inlineStr">
        <is>
          <t>multi-buy</t>
        </is>
      </c>
      <c r="F60" t="inlineStr">
        <is>
          <t>2026-10-22 00:00</t>
        </is>
      </c>
      <c r="G60" t="inlineStr">
        <is>
          <t>2026-10-23 23:56</t>
        </is>
      </c>
      <c r="H60" t="inlineStr">
        <is>
          <t>MOBILE | ONLINE_MENU | KIOSK</t>
        </is>
      </c>
      <c r="I60" t="inlineStr">
        <is>
          <t>yes</t>
        </is>
      </c>
      <c r="J60" t="inlineStr">
        <is>
          <t>POS</t>
        </is>
      </c>
      <c r="K60" t="inlineStr">
        <is>
          <t>ArmageddonDiscountSync</t>
        </is>
      </c>
      <c r="L60" t="n">
        <v>1</v>
      </c>
      <c r="M60" t="n">
        <v>0</v>
      </c>
      <c r="N60" t="n">
        <v>0</v>
      </c>
      <c r="O60" t="n">
        <v>1</v>
      </c>
    </row>
    <row r="61">
      <c r="A61" t="inlineStr">
        <is>
          <t>New Baltimore</t>
        </is>
      </c>
      <c r="B61" t="inlineStr">
        <is>
          <t>6ad9a9dfcac66500222e75d8</t>
        </is>
      </c>
      <c r="C61" t="inlineStr">
        <is>
          <t>4/$22 Mkx/Rocket Sticks Infused Multi Packs</t>
        </is>
      </c>
      <c r="D61" t="inlineStr"/>
      <c r="E61" t="inlineStr">
        <is>
          <t>multi-buy</t>
        </is>
      </c>
      <c r="F61" t="inlineStr">
        <is>
          <t>2026-10-22 00:00</t>
        </is>
      </c>
      <c r="G61" t="inlineStr">
        <is>
          <t>2026-10-23 23:51</t>
        </is>
      </c>
      <c r="H61" t="inlineStr">
        <is>
          <t>MOBILE | ONLINE_MENU | KIOSK</t>
        </is>
      </c>
      <c r="I61" t="inlineStr">
        <is>
          <t>yes</t>
        </is>
      </c>
      <c r="J61" t="inlineStr">
        <is>
          <t>POS</t>
        </is>
      </c>
      <c r="K61" t="inlineStr">
        <is>
          <t>ArmageddonDiscountSync</t>
        </is>
      </c>
      <c r="L61" t="n">
        <v>1</v>
      </c>
      <c r="M61" t="n">
        <v>1</v>
      </c>
      <c r="N61" t="n">
        <v>0</v>
      </c>
      <c r="O61" t="n">
        <v>1</v>
      </c>
    </row>
    <row r="62">
      <c r="A62" t="inlineStr">
        <is>
          <t>New Baltimore</t>
        </is>
      </c>
      <c r="B62" t="inlineStr">
        <is>
          <t>6ad9ac3535483500239f0ab9</t>
        </is>
      </c>
      <c r="C62" t="inlineStr">
        <is>
          <t>10/$10 High Chew or Kola Farms 200mg Gummies</t>
        </is>
      </c>
      <c r="D62" t="inlineStr"/>
      <c r="E62" t="inlineStr">
        <is>
          <t>multi-buy</t>
        </is>
      </c>
      <c r="F62" t="inlineStr">
        <is>
          <t>2026-10-22 00:00</t>
        </is>
      </c>
      <c r="G62" t="inlineStr">
        <is>
          <t>2026-10-23 23:07</t>
        </is>
      </c>
      <c r="H62" t="inlineStr">
        <is>
          <t>MOBILE | ONLINE_MENU | KIOSK</t>
        </is>
      </c>
      <c r="I62" t="inlineStr">
        <is>
          <t>yes</t>
        </is>
      </c>
      <c r="J62" t="inlineStr">
        <is>
          <t>POS</t>
        </is>
      </c>
      <c r="K62" t="inlineStr">
        <is>
          <t>ArmageddonDiscountSync</t>
        </is>
      </c>
      <c r="L62" t="n">
        <v>1</v>
      </c>
      <c r="M62" t="n">
        <v>0</v>
      </c>
      <c r="N62" t="n">
        <v>0</v>
      </c>
      <c r="O62" t="n">
        <v>1</v>
      </c>
    </row>
    <row r="63">
      <c r="A63" t="inlineStr">
        <is>
          <t>New Baltimore</t>
        </is>
      </c>
      <c r="B63" t="inlineStr">
        <is>
          <t>6ad9b06d35483500239f56de</t>
        </is>
      </c>
      <c r="C63" t="inlineStr">
        <is>
          <t>5/$12 Bossy, Sleeperz, Sweet or Rocket Blast 1g Carts</t>
        </is>
      </c>
      <c r="D63" t="inlineStr"/>
      <c r="E63" t="inlineStr">
        <is>
          <t>multi-buy</t>
        </is>
      </c>
      <c r="F63" t="inlineStr">
        <is>
          <t>2026-10-22 00:00</t>
        </is>
      </c>
      <c r="G63" t="inlineStr">
        <is>
          <t>2026-10-23 23:33</t>
        </is>
      </c>
      <c r="H63" t="inlineStr">
        <is>
          <t>MOBILE | ONLINE_MENU | KIOSK</t>
        </is>
      </c>
      <c r="I63" t="inlineStr">
        <is>
          <t>yes</t>
        </is>
      </c>
      <c r="J63" t="inlineStr">
        <is>
          <t>POS</t>
        </is>
      </c>
      <c r="K63" t="inlineStr">
        <is>
          <t>ArmageddonDiscountSync</t>
        </is>
      </c>
      <c r="L63" t="n">
        <v>1</v>
      </c>
      <c r="M63" t="n">
        <v>0</v>
      </c>
      <c r="N63" t="n">
        <v>0</v>
      </c>
      <c r="O63" t="n">
        <v>1</v>
      </c>
    </row>
    <row r="64">
      <c r="A64" t="inlineStr">
        <is>
          <t>New Baltimore</t>
        </is>
      </c>
      <c r="B64" t="inlineStr">
        <is>
          <t>6ad56178294f400023eaa01b</t>
        </is>
      </c>
      <c r="C64" t="inlineStr">
        <is>
          <t>6/$10 Amnesia Zerds Single Or Multipack Gummies</t>
        </is>
      </c>
      <c r="D64" t="inlineStr"/>
      <c r="E64" t="inlineStr">
        <is>
          <t>multi-buy</t>
        </is>
      </c>
      <c r="F64" t="inlineStr">
        <is>
          <t>2026-10-19 00:00</t>
        </is>
      </c>
      <c r="G64" t="inlineStr">
        <is>
          <t>2026-10-22 23:14</t>
        </is>
      </c>
      <c r="H64" t="inlineStr">
        <is>
          <t>MOBILE | ONLINE_MENU | KIOSK</t>
        </is>
      </c>
      <c r="I64" t="inlineStr"/>
      <c r="J64" t="inlineStr">
        <is>
          <t>POS</t>
        </is>
      </c>
      <c r="K64" t="inlineStr">
        <is>
          <t>ArmageddonDiscountSync</t>
        </is>
      </c>
      <c r="L64" t="n">
        <v>1</v>
      </c>
      <c r="M64" t="n">
        <v>0</v>
      </c>
      <c r="N64" t="n">
        <v>1</v>
      </c>
      <c r="O64" t="n">
        <v>1</v>
      </c>
    </row>
    <row r="65">
      <c r="A65" t="inlineStr">
        <is>
          <t>New Baltimore</t>
        </is>
      </c>
      <c r="B65" t="inlineStr">
        <is>
          <t>6ad5d8ff9faf9900237e6a35</t>
        </is>
      </c>
      <c r="C65" t="inlineStr">
        <is>
          <t>Save $10 MKX 2g Dispo/Grip Oz(ALL)</t>
        </is>
      </c>
      <c r="D65" t="inlineStr"/>
      <c r="E65" t="inlineStr">
        <is>
          <t>multi-buy</t>
        </is>
      </c>
      <c r="F65" t="inlineStr">
        <is>
          <t>2026-10-19 00:00</t>
        </is>
      </c>
      <c r="G65" t="inlineStr">
        <is>
          <t>2026-10-23 23:43</t>
        </is>
      </c>
      <c r="H65" t="inlineStr">
        <is>
          <t>MOBILE | ONLINE_MENU | KIOSK</t>
        </is>
      </c>
      <c r="I65" t="inlineStr"/>
      <c r="J65" t="inlineStr">
        <is>
          <t>POS</t>
        </is>
      </c>
      <c r="K65" t="inlineStr">
        <is>
          <t>ArmageddonDiscountSync</t>
        </is>
      </c>
      <c r="L65" t="n">
        <v>1</v>
      </c>
      <c r="M65" t="n">
        <v>1</v>
      </c>
      <c r="N65" t="n">
        <v>1</v>
      </c>
      <c r="O65" t="n">
        <v>1</v>
      </c>
    </row>
    <row r="66">
      <c r="A66" t="inlineStr">
        <is>
          <t>New Baltimore</t>
        </is>
      </c>
      <c r="B66" t="inlineStr">
        <is>
          <t>6ad5dc4af76a6f00236d879c</t>
        </is>
      </c>
      <c r="C66" t="inlineStr">
        <is>
          <t>$8 Mitten 1.25g Infused Preroll</t>
        </is>
      </c>
      <c r="D66" t="inlineStr"/>
      <c r="E66" t="inlineStr">
        <is>
          <t>sale</t>
        </is>
      </c>
      <c r="F66" t="inlineStr">
        <is>
          <t>2026-10-19 00:00</t>
        </is>
      </c>
      <c r="G66" t="inlineStr">
        <is>
          <t>2026-10-23 23:54</t>
        </is>
      </c>
      <c r="H66" t="inlineStr">
        <is>
          <t>MOBILE | ONLINE_MENU | KIOSK</t>
        </is>
      </c>
      <c r="I66" t="inlineStr"/>
      <c r="J66" t="inlineStr">
        <is>
          <t>POS</t>
        </is>
      </c>
      <c r="K66" t="inlineStr">
        <is>
          <t>ArmageddonDiscountSync</t>
        </is>
      </c>
      <c r="L66" t="n">
        <v>1</v>
      </c>
      <c r="M66" t="n">
        <v>0</v>
      </c>
      <c r="N66" t="n">
        <v>1</v>
      </c>
      <c r="O66" t="n">
        <v>1</v>
      </c>
    </row>
    <row r="67">
      <c r="A67" t="inlineStr">
        <is>
          <t>New Baltimore</t>
        </is>
      </c>
      <c r="B67" t="inlineStr">
        <is>
          <t>6ad5dd358fb5260023e208f7</t>
        </is>
      </c>
      <c r="C67" t="inlineStr">
        <is>
          <t>2/$70 High Supply 1/2 OZ</t>
        </is>
      </c>
      <c r="D67" t="inlineStr"/>
      <c r="E67" t="inlineStr">
        <is>
          <t>multi-buy</t>
        </is>
      </c>
      <c r="F67" t="inlineStr">
        <is>
          <t>2026-10-19 00:00</t>
        </is>
      </c>
      <c r="G67" t="inlineStr">
        <is>
          <t>2026-10-23 23:01</t>
        </is>
      </c>
      <c r="H67" t="inlineStr">
        <is>
          <t>MOBILE | ONLINE_MENU | KIOSK</t>
        </is>
      </c>
      <c r="I67" t="inlineStr"/>
      <c r="J67" t="inlineStr">
        <is>
          <t>POS</t>
        </is>
      </c>
      <c r="K67" t="inlineStr">
        <is>
          <t>ArmageddonDiscountSync</t>
        </is>
      </c>
      <c r="L67" t="n">
        <v>1</v>
      </c>
      <c r="M67" t="n">
        <v>1</v>
      </c>
      <c r="N67" t="n">
        <v>1</v>
      </c>
      <c r="O67" t="n">
        <v>1</v>
      </c>
    </row>
    <row r="68">
      <c r="A68" t="inlineStr">
        <is>
          <t>New Baltimore</t>
        </is>
      </c>
      <c r="B68" t="inlineStr">
        <is>
          <t>6ad5ddaef18ebf002323395d</t>
        </is>
      </c>
      <c r="C68" t="inlineStr">
        <is>
          <t>$7 Gelato Dubai Bars</t>
        </is>
      </c>
      <c r="D68" t="inlineStr"/>
      <c r="E68" t="inlineStr">
        <is>
          <t>sale</t>
        </is>
      </c>
      <c r="F68" t="inlineStr">
        <is>
          <t>2026-10-19 00:00</t>
        </is>
      </c>
      <c r="G68" t="inlineStr">
        <is>
          <t>2026-10-23 23:04</t>
        </is>
      </c>
      <c r="H68" t="inlineStr">
        <is>
          <t>MOBILE | ONLINE_MENU | KIOSK</t>
        </is>
      </c>
      <c r="I68" t="inlineStr"/>
      <c r="J68" t="inlineStr">
        <is>
          <t>POS</t>
        </is>
      </c>
      <c r="K68" t="inlineStr">
        <is>
          <t>ArmageddonDiscountSync</t>
        </is>
      </c>
      <c r="L68" t="n">
        <v>1</v>
      </c>
      <c r="M68" t="n">
        <v>0</v>
      </c>
      <c r="N68" t="n">
        <v>1</v>
      </c>
      <c r="O68" t="n">
        <v>1</v>
      </c>
    </row>
    <row r="69">
      <c r="A69" t="inlineStr">
        <is>
          <t>New Baltimore</t>
        </is>
      </c>
      <c r="B69" t="inlineStr">
        <is>
          <t>6ad2011725cd870023bf7e4c</t>
        </is>
      </c>
      <c r="C69" t="inlineStr">
        <is>
          <t>3/$6 Asst 200mg Gummies</t>
        </is>
      </c>
      <c r="D69" t="inlineStr"/>
      <c r="E69" t="inlineStr">
        <is>
          <t>multi-buy</t>
        </is>
      </c>
      <c r="F69" t="inlineStr">
        <is>
          <t>2026-10-16 00:00</t>
        </is>
      </c>
      <c r="G69" t="inlineStr">
        <is>
          <t>2026-10-23 23:46</t>
        </is>
      </c>
      <c r="H69" t="inlineStr">
        <is>
          <t>MOBILE | ONLINE_MENU | KIOSK</t>
        </is>
      </c>
      <c r="I69" t="inlineStr"/>
      <c r="J69" t="inlineStr">
        <is>
          <t>POS</t>
        </is>
      </c>
      <c r="K69" t="inlineStr">
        <is>
          <t>ArmageddonDiscountSync</t>
        </is>
      </c>
      <c r="L69" t="n">
        <v>1</v>
      </c>
      <c r="M69" t="n">
        <v>1</v>
      </c>
      <c r="N69" t="n">
        <v>1</v>
      </c>
      <c r="O69" t="n">
        <v>1</v>
      </c>
    </row>
    <row r="70">
      <c r="A70" t="inlineStr">
        <is>
          <t>New Baltimore</t>
        </is>
      </c>
      <c r="B70" t="inlineStr">
        <is>
          <t>6ad1747a4d382c0022dc1852</t>
        </is>
      </c>
      <c r="C70" t="inlineStr">
        <is>
          <t>$79 Cresco Prepack Ounce</t>
        </is>
      </c>
      <c r="D70" t="inlineStr"/>
      <c r="E70" t="inlineStr">
        <is>
          <t>sale</t>
        </is>
      </c>
      <c r="F70" t="inlineStr">
        <is>
          <t>2026-10-15 07:31</t>
        </is>
      </c>
      <c r="G70" t="inlineStr">
        <is>
          <t>2026-11-01 08:39</t>
        </is>
      </c>
      <c r="H70" t="inlineStr">
        <is>
          <t>MOBILE | ONLINE_MENU | KIOSK</t>
        </is>
      </c>
      <c r="I70" t="inlineStr"/>
      <c r="J70" t="inlineStr">
        <is>
          <t>POS</t>
        </is>
      </c>
      <c r="K70" t="inlineStr">
        <is>
          <t>ArmageddonDiscountSync</t>
        </is>
      </c>
      <c r="L70" t="n">
        <v>1</v>
      </c>
      <c r="M70" t="n">
        <v>0</v>
      </c>
      <c r="N70" t="n">
        <v>1</v>
      </c>
      <c r="O70" t="n">
        <v>0</v>
      </c>
    </row>
    <row r="71">
      <c r="A71" t="inlineStr">
        <is>
          <t>New Baltimore</t>
        </is>
      </c>
      <c r="B71" t="inlineStr">
        <is>
          <t>67a5db73b9c6130007a447c7</t>
        </is>
      </c>
      <c r="C71" t="inlineStr">
        <is>
          <t>$17 High Supply Shake Oz</t>
        </is>
      </c>
      <c r="D71" t="inlineStr"/>
      <c r="E71" t="inlineStr">
        <is>
          <t>sale</t>
        </is>
      </c>
      <c r="F71" t="inlineStr">
        <is>
          <t>2026-10-15 00:00</t>
        </is>
      </c>
      <c r="G71" t="inlineStr">
        <is>
          <t>2026-11-02 00:00</t>
        </is>
      </c>
      <c r="H71" t="inlineStr">
        <is>
          <t>MOBILE | ONLINE_MENU | KIOSK</t>
        </is>
      </c>
      <c r="I71" t="inlineStr"/>
      <c r="J71" t="inlineStr">
        <is>
          <t>POS</t>
        </is>
      </c>
      <c r="K71" t="inlineStr">
        <is>
          <t>ArmageddonDiscountSync</t>
        </is>
      </c>
      <c r="L71" t="n">
        <v>1</v>
      </c>
      <c r="M71" t="n">
        <v>1</v>
      </c>
      <c r="N71" t="n">
        <v>1</v>
      </c>
      <c r="O71" t="n">
        <v>0</v>
      </c>
    </row>
    <row r="72">
      <c r="A72" t="inlineStr">
        <is>
          <t>New Baltimore</t>
        </is>
      </c>
      <c r="B72" t="inlineStr">
        <is>
          <t>67f1158c63b3550007ef965b</t>
        </is>
      </c>
      <c r="C72" t="inlineStr">
        <is>
          <t>$9 Terp Kings 2g Royal Rosin Brush</t>
        </is>
      </c>
      <c r="D72" t="inlineStr"/>
      <c r="E72" t="inlineStr">
        <is>
          <t>sale</t>
        </is>
      </c>
      <c r="F72" t="inlineStr">
        <is>
          <t>2026-10-15 00:00</t>
        </is>
      </c>
      <c r="G72" t="inlineStr">
        <is>
          <t>2026-11-02 00:00</t>
        </is>
      </c>
      <c r="H72" t="inlineStr">
        <is>
          <t>MOBILE | ONLINE_MENU | KIOSK</t>
        </is>
      </c>
      <c r="I72" t="inlineStr"/>
      <c r="J72" t="inlineStr">
        <is>
          <t>POS</t>
        </is>
      </c>
      <c r="K72" t="inlineStr">
        <is>
          <t>ArmageddonDiscountSync</t>
        </is>
      </c>
      <c r="L72" t="n">
        <v>1</v>
      </c>
      <c r="M72" t="n">
        <v>0</v>
      </c>
      <c r="N72" t="n">
        <v>1</v>
      </c>
      <c r="O72" t="n">
        <v>0</v>
      </c>
    </row>
    <row r="73">
      <c r="A73" t="inlineStr">
        <is>
          <t>New Baltimore</t>
        </is>
      </c>
      <c r="B73" t="inlineStr">
        <is>
          <t>6988e9829fc691000714de32</t>
        </is>
      </c>
      <c r="C73" t="inlineStr">
        <is>
          <t>3/$25 Boujee 1g Live Rosin</t>
        </is>
      </c>
      <c r="D73" t="inlineStr"/>
      <c r="E73" t="inlineStr">
        <is>
          <t>multi-buy</t>
        </is>
      </c>
      <c r="F73" t="inlineStr">
        <is>
          <t>2026-10-15 00:00</t>
        </is>
      </c>
      <c r="G73" t="inlineStr">
        <is>
          <t>2026-11-02 00:00</t>
        </is>
      </c>
      <c r="H73" t="inlineStr">
        <is>
          <t>MOBILE | ONLINE_MENU | KIOSK</t>
        </is>
      </c>
      <c r="I73" t="inlineStr"/>
      <c r="J73" t="inlineStr">
        <is>
          <t>POS</t>
        </is>
      </c>
      <c r="K73" t="inlineStr">
        <is>
          <t>ArmageddonDiscountSync</t>
        </is>
      </c>
      <c r="L73" t="n">
        <v>1</v>
      </c>
      <c r="M73" t="n">
        <v>0</v>
      </c>
      <c r="N73" t="n">
        <v>1</v>
      </c>
      <c r="O73" t="n">
        <v>0</v>
      </c>
    </row>
    <row r="74">
      <c r="A74" t="inlineStr">
        <is>
          <t>New Baltimore</t>
        </is>
      </c>
      <c r="B74" t="inlineStr">
        <is>
          <t>6ad17045a251c000235baf90</t>
        </is>
      </c>
      <c r="C74" t="inlineStr">
        <is>
          <t>4/$10 Pixie Stix 1.25g Infused Prerolls</t>
        </is>
      </c>
      <c r="D74" t="inlineStr"/>
      <c r="E74" t="inlineStr">
        <is>
          <t>multi-buy</t>
        </is>
      </c>
      <c r="F74" t="inlineStr">
        <is>
          <t>2026-10-15 00:00</t>
        </is>
      </c>
      <c r="G74" t="inlineStr">
        <is>
          <t>2026-11-02 00:28</t>
        </is>
      </c>
      <c r="H74" t="inlineStr">
        <is>
          <t>MOBILE | ONLINE_MENU | KIOSK</t>
        </is>
      </c>
      <c r="I74" t="inlineStr"/>
      <c r="J74" t="inlineStr">
        <is>
          <t>POS</t>
        </is>
      </c>
      <c r="K74" t="inlineStr">
        <is>
          <t>ArmageddonDiscountSync</t>
        </is>
      </c>
      <c r="L74" t="n">
        <v>1</v>
      </c>
      <c r="M74" t="n">
        <v>0</v>
      </c>
      <c r="N74" t="n">
        <v>1</v>
      </c>
      <c r="O74" t="n">
        <v>0</v>
      </c>
    </row>
    <row r="75">
      <c r="A75" t="inlineStr">
        <is>
          <t>New Baltimore</t>
        </is>
      </c>
      <c r="B75" t="inlineStr">
        <is>
          <t>6ad17045a251c000235baf94</t>
        </is>
      </c>
      <c r="C75" t="inlineStr">
        <is>
          <t>2/$20 Legasea 1.25g Infused Prerolls</t>
        </is>
      </c>
      <c r="D75" t="inlineStr"/>
      <c r="E75" t="inlineStr">
        <is>
          <t>multi-buy</t>
        </is>
      </c>
      <c r="F75" t="inlineStr">
        <is>
          <t>2026-10-15 00:00</t>
        </is>
      </c>
      <c r="G75" t="inlineStr">
        <is>
          <t>2026-11-02 00:29</t>
        </is>
      </c>
      <c r="H75" t="inlineStr">
        <is>
          <t>MOBILE | ONLINE_MENU | KIOSK</t>
        </is>
      </c>
      <c r="I75" t="inlineStr"/>
      <c r="J75" t="inlineStr">
        <is>
          <t>POS</t>
        </is>
      </c>
      <c r="K75" t="inlineStr">
        <is>
          <t>ArmageddonDiscountSync</t>
        </is>
      </c>
      <c r="L75" t="n">
        <v>1</v>
      </c>
      <c r="M75" t="n">
        <v>0</v>
      </c>
      <c r="N75" t="n">
        <v>1</v>
      </c>
      <c r="O75" t="n">
        <v>0</v>
      </c>
    </row>
    <row r="76">
      <c r="A76" t="inlineStr">
        <is>
          <t>New Baltimore</t>
        </is>
      </c>
      <c r="B76" t="inlineStr">
        <is>
          <t>6ad1712d51d393002317a78b</t>
        </is>
      </c>
      <c r="C76" t="inlineStr">
        <is>
          <t>2/$34 Ikhco Rosin Infused 3 Pack Prerolls</t>
        </is>
      </c>
      <c r="D76" t="inlineStr"/>
      <c r="E76" t="inlineStr">
        <is>
          <t>multi-buy</t>
        </is>
      </c>
      <c r="F76" t="inlineStr">
        <is>
          <t>2026-10-15 00:00</t>
        </is>
      </c>
      <c r="G76" t="inlineStr">
        <is>
          <t>2026-11-02 00:28</t>
        </is>
      </c>
      <c r="H76" t="inlineStr">
        <is>
          <t>MOBILE | ONLINE_MENU | KIOSK</t>
        </is>
      </c>
      <c r="I76" t="inlineStr">
        <is>
          <t>yes</t>
        </is>
      </c>
      <c r="J76" t="inlineStr">
        <is>
          <t>POS</t>
        </is>
      </c>
      <c r="K76" t="inlineStr">
        <is>
          <t>ArmageddonDiscountSync</t>
        </is>
      </c>
      <c r="L76" t="n">
        <v>1</v>
      </c>
      <c r="M76" t="n">
        <v>0</v>
      </c>
      <c r="N76" t="n">
        <v>0</v>
      </c>
      <c r="O76" t="n">
        <v>0</v>
      </c>
    </row>
    <row r="77">
      <c r="A77" t="inlineStr">
        <is>
          <t>New Baltimore</t>
        </is>
      </c>
      <c r="B77" t="inlineStr">
        <is>
          <t>6ad1712d51d393002317a793</t>
        </is>
      </c>
      <c r="C77" t="inlineStr">
        <is>
          <t>$12 Greenco 10 Pack Infused Prerolls</t>
        </is>
      </c>
      <c r="D77" t="inlineStr"/>
      <c r="E77" t="inlineStr">
        <is>
          <t>sale</t>
        </is>
      </c>
      <c r="F77" t="inlineStr">
        <is>
          <t>2026-10-15 00:00</t>
        </is>
      </c>
      <c r="G77" t="inlineStr">
        <is>
          <t>2026-11-02 00:30</t>
        </is>
      </c>
      <c r="H77" t="inlineStr">
        <is>
          <t>MOBILE | ONLINE_MENU | KIOSK</t>
        </is>
      </c>
      <c r="I77" t="inlineStr"/>
      <c r="J77" t="inlineStr">
        <is>
          <t>POS</t>
        </is>
      </c>
      <c r="K77" t="inlineStr">
        <is>
          <t>ArmageddonDiscountSync</t>
        </is>
      </c>
      <c r="L77" t="n">
        <v>1</v>
      </c>
      <c r="M77" t="n">
        <v>0</v>
      </c>
      <c r="N77" t="n">
        <v>1</v>
      </c>
      <c r="O77" t="n">
        <v>0</v>
      </c>
    </row>
    <row r="78">
      <c r="A78" t="inlineStr">
        <is>
          <t>New Baltimore</t>
        </is>
      </c>
      <c r="B78" t="inlineStr">
        <is>
          <t>6ad171a6fa6232002340639a</t>
        </is>
      </c>
      <c r="C78" t="inlineStr">
        <is>
          <t>$39 Blazy Susan 30-pack Infused Pre-rolls</t>
        </is>
      </c>
      <c r="D78" t="inlineStr"/>
      <c r="E78" t="inlineStr">
        <is>
          <t>sale</t>
        </is>
      </c>
      <c r="F78" t="inlineStr">
        <is>
          <t>2026-10-15 00:00</t>
        </is>
      </c>
      <c r="G78" t="inlineStr">
        <is>
          <t>2026-11-01 00:00</t>
        </is>
      </c>
      <c r="H78" t="inlineStr">
        <is>
          <t>MOBILE | ONLINE_MENU | KIOSK</t>
        </is>
      </c>
      <c r="I78" t="inlineStr"/>
      <c r="J78" t="inlineStr">
        <is>
          <t>POS</t>
        </is>
      </c>
      <c r="K78" t="inlineStr">
        <is>
          <t>ArmageddonDiscountSync</t>
        </is>
      </c>
      <c r="L78" t="n">
        <v>1</v>
      </c>
      <c r="M78" t="n">
        <v>0</v>
      </c>
      <c r="N78" t="n">
        <v>1</v>
      </c>
      <c r="O78" t="n">
        <v>0</v>
      </c>
    </row>
    <row r="79">
      <c r="A79" t="inlineStr">
        <is>
          <t>New Baltimore</t>
        </is>
      </c>
      <c r="B79" t="inlineStr">
        <is>
          <t>6ad1722717a85e00233f9d0e</t>
        </is>
      </c>
      <c r="C79" t="inlineStr">
        <is>
          <t>$4 Alchemist 1.25g Infused Preroll</t>
        </is>
      </c>
      <c r="D79" t="inlineStr"/>
      <c r="E79" t="inlineStr">
        <is>
          <t>sale</t>
        </is>
      </c>
      <c r="F79" t="inlineStr">
        <is>
          <t>2026-10-15 00:00</t>
        </is>
      </c>
      <c r="G79" t="inlineStr">
        <is>
          <t>2026-11-01 21:38</t>
        </is>
      </c>
      <c r="H79" t="inlineStr">
        <is>
          <t>MOBILE | ONLINE_MENU | KIOSK</t>
        </is>
      </c>
      <c r="I79" t="inlineStr"/>
      <c r="J79" t="inlineStr">
        <is>
          <t>POS</t>
        </is>
      </c>
      <c r="K79" t="inlineStr">
        <is>
          <t>ArmageddonDiscountSync</t>
        </is>
      </c>
      <c r="L79" t="n">
        <v>1</v>
      </c>
      <c r="M79" t="n">
        <v>0</v>
      </c>
      <c r="N79" t="n">
        <v>1</v>
      </c>
      <c r="O79" t="n">
        <v>0</v>
      </c>
    </row>
    <row r="80">
      <c r="A80" t="inlineStr">
        <is>
          <t>New Baltimore</t>
        </is>
      </c>
      <c r="B80" t="inlineStr">
        <is>
          <t>6ad1729b699d080023508835</t>
        </is>
      </c>
      <c r="C80" t="inlineStr">
        <is>
          <t>2/$12 Wojo 1g Premium Flower Prerolls</t>
        </is>
      </c>
      <c r="D80" t="inlineStr"/>
      <c r="E80" t="inlineStr">
        <is>
          <t>multi-buy</t>
        </is>
      </c>
      <c r="F80" t="inlineStr">
        <is>
          <t>2026-10-15 00:00</t>
        </is>
      </c>
      <c r="G80" t="inlineStr">
        <is>
          <t>2026-11-02 00:39</t>
        </is>
      </c>
      <c r="H80" t="inlineStr">
        <is>
          <t>MOBILE | ONLINE_MENU | KIOSK</t>
        </is>
      </c>
      <c r="I80" t="inlineStr"/>
      <c r="J80" t="inlineStr">
        <is>
          <t>POS</t>
        </is>
      </c>
      <c r="K80" t="inlineStr">
        <is>
          <t>ArmageddonDiscountSync</t>
        </is>
      </c>
      <c r="L80" t="n">
        <v>1</v>
      </c>
      <c r="M80" t="n">
        <v>0</v>
      </c>
      <c r="N80" t="n">
        <v>1</v>
      </c>
      <c r="O80" t="n">
        <v>0</v>
      </c>
    </row>
    <row r="81">
      <c r="A81" t="inlineStr">
        <is>
          <t>New Baltimore</t>
        </is>
      </c>
      <c r="B81" t="inlineStr">
        <is>
          <t>6ad17313ecf6b60023a7a0a6</t>
        </is>
      </c>
      <c r="C81" t="inlineStr">
        <is>
          <t>2/$11 Pro Gro 1g Prerolls</t>
        </is>
      </c>
      <c r="D81" t="inlineStr"/>
      <c r="E81" t="inlineStr">
        <is>
          <t>multi-buy</t>
        </is>
      </c>
      <c r="F81" t="inlineStr">
        <is>
          <t>2026-10-15 00:00</t>
        </is>
      </c>
      <c r="G81" t="inlineStr">
        <is>
          <t>2026-11-02 00:41</t>
        </is>
      </c>
      <c r="H81" t="inlineStr">
        <is>
          <t>MOBILE | ONLINE_MENU | KIOSK</t>
        </is>
      </c>
      <c r="I81" t="inlineStr"/>
      <c r="J81" t="inlineStr">
        <is>
          <t>POS</t>
        </is>
      </c>
      <c r="K81" t="inlineStr">
        <is>
          <t>ArmageddonDiscountSync</t>
        </is>
      </c>
      <c r="L81" t="n">
        <v>1</v>
      </c>
      <c r="M81" t="n">
        <v>0</v>
      </c>
      <c r="N81" t="n">
        <v>1</v>
      </c>
      <c r="O81" t="n">
        <v>0</v>
      </c>
    </row>
    <row r="82">
      <c r="A82" t="inlineStr">
        <is>
          <t>New Baltimore</t>
        </is>
      </c>
      <c r="B82" t="inlineStr">
        <is>
          <t>6ad1738b9af7970023312ab0</t>
        </is>
      </c>
      <c r="C82" t="inlineStr">
        <is>
          <t>$20 Hytek Prepack 8th</t>
        </is>
      </c>
      <c r="D82" t="inlineStr"/>
      <c r="E82" t="inlineStr">
        <is>
          <t>sale</t>
        </is>
      </c>
      <c r="F82" t="inlineStr">
        <is>
          <t>2026-10-15 00:00</t>
        </is>
      </c>
      <c r="G82" t="inlineStr">
        <is>
          <t>2026-11-02 00:42</t>
        </is>
      </c>
      <c r="H82" t="inlineStr">
        <is>
          <t>MOBILE | ONLINE_MENU | KIOSK</t>
        </is>
      </c>
      <c r="I82" t="inlineStr"/>
      <c r="J82" t="inlineStr">
        <is>
          <t>POS</t>
        </is>
      </c>
      <c r="K82" t="inlineStr">
        <is>
          <t>ArmageddonDiscountSync</t>
        </is>
      </c>
      <c r="L82" t="n">
        <v>1</v>
      </c>
      <c r="M82" t="n">
        <v>1</v>
      </c>
      <c r="N82" t="n">
        <v>1</v>
      </c>
      <c r="O82" t="n">
        <v>0</v>
      </c>
    </row>
    <row r="83">
      <c r="A83" t="inlineStr">
        <is>
          <t>New Baltimore</t>
        </is>
      </c>
      <c r="B83" t="inlineStr">
        <is>
          <t>6ad1747a4d382c0022dc184c</t>
        </is>
      </c>
      <c r="C83" t="inlineStr">
        <is>
          <t>2/$6 Tonic 10mg Fizz Beverages</t>
        </is>
      </c>
      <c r="D83" t="inlineStr"/>
      <c r="E83" t="inlineStr">
        <is>
          <t>multi-buy</t>
        </is>
      </c>
      <c r="F83" t="inlineStr">
        <is>
          <t>2026-10-15 00:00</t>
        </is>
      </c>
      <c r="G83" t="inlineStr">
        <is>
          <t>2026-11-02 00:41</t>
        </is>
      </c>
      <c r="H83" t="inlineStr">
        <is>
          <t>MOBILE | ONLINE_MENU | KIOSK</t>
        </is>
      </c>
      <c r="I83" t="inlineStr">
        <is>
          <t>yes</t>
        </is>
      </c>
      <c r="J83" t="inlineStr">
        <is>
          <t>POS</t>
        </is>
      </c>
      <c r="K83" t="inlineStr">
        <is>
          <t>ArmageddonDiscountSync</t>
        </is>
      </c>
      <c r="L83" t="n">
        <v>1</v>
      </c>
      <c r="M83" t="n">
        <v>0</v>
      </c>
      <c r="N83" t="n">
        <v>0</v>
      </c>
      <c r="O83" t="n">
        <v>0</v>
      </c>
    </row>
    <row r="84">
      <c r="A84" t="inlineStr">
        <is>
          <t>New Baltimore</t>
        </is>
      </c>
      <c r="B84" t="inlineStr">
        <is>
          <t>6ad174eb4d382c0022dc774f</t>
        </is>
      </c>
      <c r="C84" t="inlineStr">
        <is>
          <t>2/$12 Tonic 100mg Beverages</t>
        </is>
      </c>
      <c r="D84" t="inlineStr"/>
      <c r="E84" t="inlineStr">
        <is>
          <t>multi-buy</t>
        </is>
      </c>
      <c r="F84" t="inlineStr">
        <is>
          <t>2026-10-15 00:00</t>
        </is>
      </c>
      <c r="G84" t="inlineStr">
        <is>
          <t>2026-11-02 00:00</t>
        </is>
      </c>
      <c r="H84" t="inlineStr">
        <is>
          <t>MOBILE | ONLINE_MENU | KIOSK</t>
        </is>
      </c>
      <c r="I84" t="inlineStr"/>
      <c r="J84" t="inlineStr">
        <is>
          <t>POS</t>
        </is>
      </c>
      <c r="K84" t="inlineStr">
        <is>
          <t>ArmageddonDiscountSync</t>
        </is>
      </c>
      <c r="L84" t="n">
        <v>1</v>
      </c>
      <c r="M84" t="n">
        <v>0</v>
      </c>
      <c r="N84" t="n">
        <v>1</v>
      </c>
      <c r="O84" t="n">
        <v>0</v>
      </c>
    </row>
    <row r="85">
      <c r="A85" t="inlineStr">
        <is>
          <t>New Baltimore</t>
        </is>
      </c>
      <c r="B85" t="inlineStr">
        <is>
          <t>6ad175699af797002331f0d8</t>
        </is>
      </c>
      <c r="C85" t="inlineStr">
        <is>
          <t>$12 Pot Pots 1mg 100 Pack Chocolates</t>
        </is>
      </c>
      <c r="D85" t="inlineStr"/>
      <c r="E85" t="inlineStr">
        <is>
          <t>sale</t>
        </is>
      </c>
      <c r="F85" t="inlineStr">
        <is>
          <t>2026-10-15 00:00</t>
        </is>
      </c>
      <c r="G85" t="inlineStr">
        <is>
          <t>2026-11-02 00:26</t>
        </is>
      </c>
      <c r="H85" t="inlineStr">
        <is>
          <t>MOBILE | ONLINE_MENU | KIOSK</t>
        </is>
      </c>
      <c r="I85" t="inlineStr"/>
      <c r="J85" t="inlineStr">
        <is>
          <t>POS</t>
        </is>
      </c>
      <c r="K85" t="inlineStr">
        <is>
          <t>ArmageddonDiscountSync</t>
        </is>
      </c>
      <c r="L85" t="n">
        <v>1</v>
      </c>
      <c r="M85" t="n">
        <v>0</v>
      </c>
      <c r="N85" t="n">
        <v>1</v>
      </c>
      <c r="O85" t="n">
        <v>0</v>
      </c>
    </row>
    <row r="86">
      <c r="A86" t="inlineStr">
        <is>
          <t>New Baltimore</t>
        </is>
      </c>
      <c r="B86" t="inlineStr">
        <is>
          <t>6ad1765a068a0100237cb31f</t>
        </is>
      </c>
      <c r="C86" t="inlineStr">
        <is>
          <t>$9 Gelato First Bites 200mg</t>
        </is>
      </c>
      <c r="D86" t="inlineStr"/>
      <c r="E86" t="inlineStr">
        <is>
          <t>sale</t>
        </is>
      </c>
      <c r="F86" t="inlineStr">
        <is>
          <t>2026-10-15 00:00</t>
        </is>
      </c>
      <c r="G86" t="inlineStr">
        <is>
          <t>2026-11-02 00:58</t>
        </is>
      </c>
      <c r="H86" t="inlineStr">
        <is>
          <t>MOBILE | ONLINE_MENU | KIOSK</t>
        </is>
      </c>
      <c r="I86" t="inlineStr"/>
      <c r="J86" t="inlineStr">
        <is>
          <t>POS</t>
        </is>
      </c>
      <c r="K86" t="inlineStr">
        <is>
          <t>ArmageddonDiscountSync</t>
        </is>
      </c>
      <c r="L86" t="n">
        <v>1</v>
      </c>
      <c r="M86" t="n">
        <v>0</v>
      </c>
      <c r="N86" t="n">
        <v>1</v>
      </c>
      <c r="O86" t="n">
        <v>0</v>
      </c>
    </row>
    <row r="87">
      <c r="A87" t="inlineStr">
        <is>
          <t>New Baltimore</t>
        </is>
      </c>
      <c r="B87" t="inlineStr">
        <is>
          <t>6ad1765a068a0100237cb31b</t>
        </is>
      </c>
      <c r="C87" t="inlineStr">
        <is>
          <t>2/$20 Gelato Last Bites 200mg Cones</t>
        </is>
      </c>
      <c r="D87" t="inlineStr"/>
      <c r="E87" t="inlineStr">
        <is>
          <t>multi-buy</t>
        </is>
      </c>
      <c r="F87" t="inlineStr">
        <is>
          <t>2026-10-15 00:00</t>
        </is>
      </c>
      <c r="G87" t="inlineStr">
        <is>
          <t>2026-11-02 00:58</t>
        </is>
      </c>
      <c r="H87" t="inlineStr">
        <is>
          <t>MOBILE | ONLINE_MENU | KIOSK</t>
        </is>
      </c>
      <c r="I87" t="inlineStr"/>
      <c r="J87" t="inlineStr">
        <is>
          <t>POS</t>
        </is>
      </c>
      <c r="K87" t="inlineStr">
        <is>
          <t>ArmageddonDiscountSync</t>
        </is>
      </c>
      <c r="L87" t="n">
        <v>1</v>
      </c>
      <c r="M87" t="n">
        <v>0</v>
      </c>
      <c r="N87" t="n">
        <v>1</v>
      </c>
      <c r="O87" t="n">
        <v>0</v>
      </c>
    </row>
    <row r="88">
      <c r="A88" t="inlineStr">
        <is>
          <t>New Baltimore</t>
        </is>
      </c>
      <c r="B88" t="inlineStr">
        <is>
          <t>6ad17749b70a74002301ef49</t>
        </is>
      </c>
      <c r="C88" t="inlineStr">
        <is>
          <t>$4 Feel 10mg Seltzer</t>
        </is>
      </c>
      <c r="D88" t="inlineStr"/>
      <c r="E88" t="inlineStr">
        <is>
          <t>sale</t>
        </is>
      </c>
      <c r="F88" t="inlineStr">
        <is>
          <t>2026-10-15 00:00</t>
        </is>
      </c>
      <c r="G88" t="inlineStr">
        <is>
          <t>2026-11-02 00:57</t>
        </is>
      </c>
      <c r="H88" t="inlineStr">
        <is>
          <t>MOBILE | ONLINE_MENU | KIOSK</t>
        </is>
      </c>
      <c r="I88" t="inlineStr"/>
      <c r="J88" t="inlineStr">
        <is>
          <t>POS</t>
        </is>
      </c>
      <c r="K88" t="inlineStr">
        <is>
          <t>ArmageddonDiscountSync</t>
        </is>
      </c>
      <c r="L88" t="n">
        <v>1</v>
      </c>
      <c r="M88" t="n">
        <v>0</v>
      </c>
      <c r="N88" t="n">
        <v>1</v>
      </c>
      <c r="O88" t="n">
        <v>0</v>
      </c>
    </row>
    <row r="89">
      <c r="A89" t="inlineStr">
        <is>
          <t>New Baltimore</t>
        </is>
      </c>
      <c r="B89" t="inlineStr">
        <is>
          <t>6ad177be17a85e002342190d</t>
        </is>
      </c>
      <c r="C89" t="inlineStr">
        <is>
          <t>$6 Feel 25mg Seltzer</t>
        </is>
      </c>
      <c r="D89" t="inlineStr"/>
      <c r="E89" t="inlineStr">
        <is>
          <t>sale</t>
        </is>
      </c>
      <c r="F89" t="inlineStr">
        <is>
          <t>2026-10-15 00:00</t>
        </is>
      </c>
      <c r="G89" t="inlineStr">
        <is>
          <t>2026-11-02 00:57</t>
        </is>
      </c>
      <c r="H89" t="inlineStr">
        <is>
          <t>MOBILE | ONLINE_MENU | KIOSK</t>
        </is>
      </c>
      <c r="I89" t="inlineStr"/>
      <c r="J89" t="inlineStr">
        <is>
          <t>POS</t>
        </is>
      </c>
      <c r="K89" t="inlineStr">
        <is>
          <t>ArmageddonDiscountSync</t>
        </is>
      </c>
      <c r="L89" t="n">
        <v>1</v>
      </c>
      <c r="M89" t="n">
        <v>0</v>
      </c>
      <c r="N89" t="n">
        <v>1</v>
      </c>
      <c r="O89" t="n">
        <v>0</v>
      </c>
    </row>
    <row r="90">
      <c r="A90" t="inlineStr">
        <is>
          <t>New Baltimore</t>
        </is>
      </c>
      <c r="B90" t="inlineStr">
        <is>
          <t>6ad178b169cbb30023ba0922</t>
        </is>
      </c>
      <c r="C90" t="inlineStr">
        <is>
          <t>$7 Chill 200mg Syrups</t>
        </is>
      </c>
      <c r="D90" t="inlineStr"/>
      <c r="E90" t="inlineStr">
        <is>
          <t>sale</t>
        </is>
      </c>
      <c r="F90" t="inlineStr">
        <is>
          <t>2026-10-15 00:00</t>
        </is>
      </c>
      <c r="G90" t="inlineStr">
        <is>
          <t>2026-11-02 00:05</t>
        </is>
      </c>
      <c r="H90" t="inlineStr">
        <is>
          <t>MOBILE | ONLINE_MENU | KIOSK</t>
        </is>
      </c>
      <c r="I90" t="inlineStr"/>
      <c r="J90" t="inlineStr">
        <is>
          <t>POS</t>
        </is>
      </c>
      <c r="K90" t="inlineStr">
        <is>
          <t>ArmageddonDiscountSync</t>
        </is>
      </c>
      <c r="L90" t="n">
        <v>1</v>
      </c>
      <c r="M90" t="n">
        <v>0</v>
      </c>
      <c r="N90" t="n">
        <v>1</v>
      </c>
      <c r="O90" t="n">
        <v>0</v>
      </c>
    </row>
    <row r="91">
      <c r="A91" t="inlineStr">
        <is>
          <t>New Baltimore</t>
        </is>
      </c>
      <c r="B91" t="inlineStr">
        <is>
          <t>6ad1792925cd870023b9ade8</t>
        </is>
      </c>
      <c r="C91" t="inlineStr">
        <is>
          <t>3/$9 Apollo 200mg Chocolate Bars</t>
        </is>
      </c>
      <c r="D91" t="inlineStr"/>
      <c r="E91" t="inlineStr">
        <is>
          <t>multi-buy</t>
        </is>
      </c>
      <c r="F91" t="inlineStr">
        <is>
          <t>2026-10-15 00:00</t>
        </is>
      </c>
      <c r="G91" t="inlineStr">
        <is>
          <t>2026-11-02 00:07</t>
        </is>
      </c>
      <c r="H91" t="inlineStr">
        <is>
          <t>MOBILE | ONLINE_MENU | KIOSK</t>
        </is>
      </c>
      <c r="I91" t="inlineStr"/>
      <c r="J91" t="inlineStr">
        <is>
          <t>POS</t>
        </is>
      </c>
      <c r="K91" t="inlineStr">
        <is>
          <t>ArmageddonDiscountSync</t>
        </is>
      </c>
      <c r="L91" t="n">
        <v>1</v>
      </c>
      <c r="M91" t="n">
        <v>0</v>
      </c>
      <c r="N91" t="n">
        <v>1</v>
      </c>
      <c r="O91" t="n">
        <v>0</v>
      </c>
    </row>
    <row r="92">
      <c r="A92" t="inlineStr">
        <is>
          <t>New Baltimore</t>
        </is>
      </c>
      <c r="B92" t="inlineStr">
        <is>
          <t>6ad179a3068a0100237d5cd0</t>
        </is>
      </c>
      <c r="C92" t="inlineStr">
        <is>
          <t>2/$10 Stiiizy 1g Bdt Disposables</t>
        </is>
      </c>
      <c r="D92" t="inlineStr"/>
      <c r="E92" t="inlineStr">
        <is>
          <t>multi-buy</t>
        </is>
      </c>
      <c r="F92" t="inlineStr">
        <is>
          <t>2026-10-15 00:00</t>
        </is>
      </c>
      <c r="G92" t="inlineStr">
        <is>
          <t>2026-11-02 00:19</t>
        </is>
      </c>
      <c r="H92" t="inlineStr">
        <is>
          <t>MOBILE | ONLINE_MENU | KIOSK</t>
        </is>
      </c>
      <c r="I92" t="inlineStr"/>
      <c r="J92" t="inlineStr">
        <is>
          <t>POS</t>
        </is>
      </c>
      <c r="K92" t="inlineStr">
        <is>
          <t>ArmageddonDiscountSync</t>
        </is>
      </c>
      <c r="L92" t="n">
        <v>1</v>
      </c>
      <c r="M92" t="n">
        <v>0</v>
      </c>
      <c r="N92" t="n">
        <v>1</v>
      </c>
      <c r="O92" t="n">
        <v>0</v>
      </c>
    </row>
    <row r="93">
      <c r="A93" t="inlineStr">
        <is>
          <t>New Baltimore</t>
        </is>
      </c>
      <c r="B93" t="inlineStr">
        <is>
          <t>6ad17b05f18ebf00239962cb</t>
        </is>
      </c>
      <c r="C93" t="inlineStr">
        <is>
          <t>$25 Pro Gro 1g Live Resin Disposable</t>
        </is>
      </c>
      <c r="D93" t="inlineStr"/>
      <c r="E93" t="inlineStr">
        <is>
          <t>sale</t>
        </is>
      </c>
      <c r="F93" t="inlineStr">
        <is>
          <t>2026-10-15 00:00</t>
        </is>
      </c>
      <c r="G93" t="inlineStr">
        <is>
          <t>2026-11-02 00:14</t>
        </is>
      </c>
      <c r="H93" t="inlineStr">
        <is>
          <t>MOBILE | ONLINE_MENU | KIOSK</t>
        </is>
      </c>
      <c r="I93" t="inlineStr"/>
      <c r="J93" t="inlineStr">
        <is>
          <t>POS</t>
        </is>
      </c>
      <c r="K93" t="inlineStr">
        <is>
          <t>ArmageddonDiscountSync</t>
        </is>
      </c>
      <c r="L93" t="n">
        <v>1</v>
      </c>
      <c r="M93" t="n">
        <v>0</v>
      </c>
      <c r="N93" t="n">
        <v>1</v>
      </c>
      <c r="O93" t="n">
        <v>0</v>
      </c>
    </row>
    <row r="94">
      <c r="A94" t="inlineStr">
        <is>
          <t>New Baltimore</t>
        </is>
      </c>
      <c r="B94" t="inlineStr">
        <is>
          <t>6ad1803317a85e0023439538</t>
        </is>
      </c>
      <c r="C94" t="inlineStr">
        <is>
          <t>2/$12 Bliss 2g Disposables</t>
        </is>
      </c>
      <c r="D94" t="inlineStr"/>
      <c r="E94" t="inlineStr">
        <is>
          <t>multi-buy</t>
        </is>
      </c>
      <c r="F94" t="inlineStr">
        <is>
          <t>2026-10-15 00:00</t>
        </is>
      </c>
      <c r="G94" t="inlineStr">
        <is>
          <t>2026-11-02 00:30</t>
        </is>
      </c>
      <c r="H94" t="inlineStr">
        <is>
          <t>MOBILE | ONLINE_MENU | KIOSK</t>
        </is>
      </c>
      <c r="I94" t="inlineStr"/>
      <c r="J94" t="inlineStr">
        <is>
          <t>POS</t>
        </is>
      </c>
      <c r="K94" t="inlineStr">
        <is>
          <t>ArmageddonDiscountSync</t>
        </is>
      </c>
      <c r="L94" t="n">
        <v>1</v>
      </c>
      <c r="M94" t="n">
        <v>0</v>
      </c>
      <c r="N94" t="n">
        <v>1</v>
      </c>
      <c r="O94" t="n">
        <v>0</v>
      </c>
    </row>
    <row r="95">
      <c r="A95" t="inlineStr">
        <is>
          <t>New Baltimore</t>
        </is>
      </c>
      <c r="B95" t="inlineStr">
        <is>
          <t>6ad1803317a85e0023439592</t>
        </is>
      </c>
      <c r="C95" t="inlineStr">
        <is>
          <t>$24 Breeze Canna Pro 1g Live Rosin Vape</t>
        </is>
      </c>
      <c r="D95" t="inlineStr"/>
      <c r="E95" t="inlineStr">
        <is>
          <t>sale</t>
        </is>
      </c>
      <c r="F95" t="inlineStr">
        <is>
          <t>2026-10-15 00:00</t>
        </is>
      </c>
      <c r="G95" t="inlineStr">
        <is>
          <t>2026-11-02 00:04</t>
        </is>
      </c>
      <c r="H95" t="inlineStr">
        <is>
          <t>MOBILE | ONLINE_MENU | KIOSK</t>
        </is>
      </c>
      <c r="I95" t="inlineStr"/>
      <c r="J95" t="inlineStr">
        <is>
          <t>POS</t>
        </is>
      </c>
      <c r="K95" t="inlineStr">
        <is>
          <t>ArmageddonDiscountSync</t>
        </is>
      </c>
      <c r="L95" t="n">
        <v>1</v>
      </c>
      <c r="M95" t="n">
        <v>0</v>
      </c>
      <c r="N95" t="n">
        <v>1</v>
      </c>
      <c r="O95" t="n">
        <v>0</v>
      </c>
    </row>
    <row r="96">
      <c r="A96" t="inlineStr">
        <is>
          <t>New Baltimore</t>
        </is>
      </c>
      <c r="B96" t="inlineStr">
        <is>
          <t>6ad18199699d08002355333a</t>
        </is>
      </c>
      <c r="C96" t="inlineStr">
        <is>
          <t>$14 Rise Transdermal Patch</t>
        </is>
      </c>
      <c r="D96" t="inlineStr"/>
      <c r="E96" t="inlineStr">
        <is>
          <t>sale</t>
        </is>
      </c>
      <c r="F96" t="inlineStr">
        <is>
          <t>2026-10-15 00:00</t>
        </is>
      </c>
      <c r="G96" t="inlineStr">
        <is>
          <t>2026-11-01 22:42</t>
        </is>
      </c>
      <c r="H96" t="inlineStr">
        <is>
          <t>MOBILE | ONLINE_MENU | KIOSK</t>
        </is>
      </c>
      <c r="I96" t="inlineStr"/>
      <c r="J96" t="inlineStr">
        <is>
          <t>POS</t>
        </is>
      </c>
      <c r="K96" t="inlineStr">
        <is>
          <t>ArmageddonDiscountSync</t>
        </is>
      </c>
      <c r="L96" t="n">
        <v>1</v>
      </c>
      <c r="M96" t="n">
        <v>0</v>
      </c>
      <c r="N96" t="n">
        <v>1</v>
      </c>
      <c r="O96" t="n">
        <v>0</v>
      </c>
    </row>
    <row r="97">
      <c r="A97" t="inlineStr">
        <is>
          <t>New Baltimore</t>
        </is>
      </c>
      <c r="B97" t="inlineStr">
        <is>
          <t>6ad18211285e910023f15312</t>
        </is>
      </c>
      <c r="C97" t="inlineStr">
        <is>
          <t>$3 Errl King 1g Concentrates</t>
        </is>
      </c>
      <c r="D97" t="inlineStr"/>
      <c r="E97" t="inlineStr">
        <is>
          <t>sale</t>
        </is>
      </c>
      <c r="F97" t="inlineStr">
        <is>
          <t>2026-10-15 00:00</t>
        </is>
      </c>
      <c r="G97" t="inlineStr">
        <is>
          <t>2026-11-02 00:00</t>
        </is>
      </c>
      <c r="H97" t="inlineStr">
        <is>
          <t>MOBILE | ONLINE_MENU | KIOSK</t>
        </is>
      </c>
      <c r="I97" t="inlineStr"/>
      <c r="J97" t="inlineStr">
        <is>
          <t>POS</t>
        </is>
      </c>
      <c r="K97" t="inlineStr">
        <is>
          <t>ArmageddonDiscountSync</t>
        </is>
      </c>
      <c r="L97" t="n">
        <v>1</v>
      </c>
      <c r="M97" t="n">
        <v>0</v>
      </c>
      <c r="N97" t="n">
        <v>1</v>
      </c>
      <c r="O97" t="n">
        <v>0</v>
      </c>
    </row>
    <row r="98">
      <c r="A98" t="inlineStr">
        <is>
          <t>New Baltimore</t>
        </is>
      </c>
      <c r="B98" t="inlineStr">
        <is>
          <t>6ad18211285e910023f155ff</t>
        </is>
      </c>
      <c r="C98" t="inlineStr">
        <is>
          <t>2/$65 Pro Gro 1g Live Rosin</t>
        </is>
      </c>
      <c r="D98" t="inlineStr"/>
      <c r="E98" t="inlineStr">
        <is>
          <t>multi-buy</t>
        </is>
      </c>
      <c r="F98" t="inlineStr">
        <is>
          <t>2026-10-15 00:00</t>
        </is>
      </c>
      <c r="G98" t="inlineStr">
        <is>
          <t>2026-11-02 00:44</t>
        </is>
      </c>
      <c r="H98" t="inlineStr">
        <is>
          <t>MOBILE | ONLINE_MENU | KIOSK</t>
        </is>
      </c>
      <c r="I98" t="inlineStr"/>
      <c r="J98" t="inlineStr">
        <is>
          <t>POS</t>
        </is>
      </c>
      <c r="K98" t="inlineStr">
        <is>
          <t>ArmageddonDiscountSync</t>
        </is>
      </c>
      <c r="L98" t="n">
        <v>1</v>
      </c>
      <c r="M98" t="n">
        <v>0</v>
      </c>
      <c r="N98" t="n">
        <v>1</v>
      </c>
      <c r="O98" t="n">
        <v>0</v>
      </c>
    </row>
    <row r="99">
      <c r="A99" t="inlineStr">
        <is>
          <t>New Baltimore</t>
        </is>
      </c>
      <c r="B99" t="inlineStr">
        <is>
          <t>6ad18211285e910023f155c5</t>
        </is>
      </c>
      <c r="C99" t="inlineStr">
        <is>
          <t>$5 Fuze 1g Rso Syringe</t>
        </is>
      </c>
      <c r="D99" t="inlineStr"/>
      <c r="E99" t="inlineStr">
        <is>
          <t>sale</t>
        </is>
      </c>
      <c r="F99" t="inlineStr">
        <is>
          <t>2026-10-15 00:00</t>
        </is>
      </c>
      <c r="G99" t="inlineStr">
        <is>
          <t>2026-11-01 22:45</t>
        </is>
      </c>
      <c r="H99" t="inlineStr">
        <is>
          <t>MOBILE | ONLINE_MENU | KIOSK</t>
        </is>
      </c>
      <c r="I99" t="inlineStr"/>
      <c r="J99" t="inlineStr">
        <is>
          <t>POS</t>
        </is>
      </c>
      <c r="K99" t="inlineStr">
        <is>
          <t>ArmageddonDiscountSync</t>
        </is>
      </c>
      <c r="L99" t="n">
        <v>1</v>
      </c>
      <c r="M99" t="n">
        <v>0</v>
      </c>
      <c r="N99" t="n">
        <v>1</v>
      </c>
      <c r="O99" t="n">
        <v>0</v>
      </c>
    </row>
    <row r="100">
      <c r="A100" t="inlineStr">
        <is>
          <t>New Baltimore</t>
        </is>
      </c>
      <c r="B100" t="inlineStr">
        <is>
          <t>6ad18303f18ebf00239b3499</t>
        </is>
      </c>
      <c r="C100" t="inlineStr">
        <is>
          <t>$15 Cheech &amp; Chong 3.5g Live Resin</t>
        </is>
      </c>
      <c r="D100" t="inlineStr"/>
      <c r="E100" t="inlineStr">
        <is>
          <t>sale</t>
        </is>
      </c>
      <c r="F100" t="inlineStr">
        <is>
          <t>2026-10-15 00:00</t>
        </is>
      </c>
      <c r="G100" t="inlineStr">
        <is>
          <t>2026-11-01 22:48</t>
        </is>
      </c>
      <c r="H100" t="inlineStr">
        <is>
          <t>MOBILE | ONLINE_MENU | KIOSK</t>
        </is>
      </c>
      <c r="I100" t="inlineStr"/>
      <c r="J100" t="inlineStr">
        <is>
          <t>POS</t>
        </is>
      </c>
      <c r="K100" t="inlineStr">
        <is>
          <t>ArmageddonDiscountSync</t>
        </is>
      </c>
      <c r="L100" t="n">
        <v>1</v>
      </c>
      <c r="M100" t="n">
        <v>0</v>
      </c>
      <c r="N100" t="n">
        <v>1</v>
      </c>
      <c r="O100" t="n">
        <v>0</v>
      </c>
    </row>
    <row r="101">
      <c r="A101" t="inlineStr">
        <is>
          <t>New Baltimore</t>
        </is>
      </c>
      <c r="B101" t="inlineStr">
        <is>
          <t>6ad1837b285e910023f1ade9</t>
        </is>
      </c>
      <c r="C101" t="inlineStr">
        <is>
          <t>$6 Anarchy 1g Concentrates</t>
        </is>
      </c>
      <c r="D101" t="inlineStr"/>
      <c r="E101" t="inlineStr">
        <is>
          <t>sale</t>
        </is>
      </c>
      <c r="F101" t="inlineStr">
        <is>
          <t>2026-10-15 00:00</t>
        </is>
      </c>
      <c r="G101" t="inlineStr">
        <is>
          <t>2026-11-01 22:51</t>
        </is>
      </c>
      <c r="H101" t="inlineStr">
        <is>
          <t>MOBILE | ONLINE_MENU | KIOSK</t>
        </is>
      </c>
      <c r="I101" t="inlineStr"/>
      <c r="J101" t="inlineStr">
        <is>
          <t>POS</t>
        </is>
      </c>
      <c r="K101" t="inlineStr">
        <is>
          <t>ArmageddonDiscountSync</t>
        </is>
      </c>
      <c r="L101" t="n">
        <v>1</v>
      </c>
      <c r="M101" t="n">
        <v>0</v>
      </c>
      <c r="N101" t="n">
        <v>1</v>
      </c>
      <c r="O101" t="n">
        <v>0</v>
      </c>
    </row>
    <row r="102">
      <c r="A102" t="inlineStr">
        <is>
          <t>New Baltimore</t>
        </is>
      </c>
      <c r="B102" t="inlineStr">
        <is>
          <t>6ad183f04d382c0022e079f8</t>
        </is>
      </c>
      <c r="C102" t="inlineStr">
        <is>
          <t>15/$55 Bossy 1g Carts</t>
        </is>
      </c>
      <c r="D102" t="inlineStr"/>
      <c r="E102" t="inlineStr">
        <is>
          <t>multi-buy</t>
        </is>
      </c>
      <c r="F102" t="inlineStr">
        <is>
          <t>2026-10-15 00:00</t>
        </is>
      </c>
      <c r="G102" t="inlineStr">
        <is>
          <t>2026-11-02 00:02</t>
        </is>
      </c>
      <c r="H102" t="inlineStr">
        <is>
          <t>MOBILE | ONLINE_MENU | KIOSK</t>
        </is>
      </c>
      <c r="I102" t="inlineStr">
        <is>
          <t>yes</t>
        </is>
      </c>
      <c r="J102" t="inlineStr">
        <is>
          <t>POS</t>
        </is>
      </c>
      <c r="K102" t="inlineStr">
        <is>
          <t>ArmageddonDiscountSync</t>
        </is>
      </c>
      <c r="L102" t="n">
        <v>1</v>
      </c>
      <c r="M102" t="n">
        <v>0</v>
      </c>
      <c r="N102" t="n">
        <v>0</v>
      </c>
      <c r="O102" t="n">
        <v>0</v>
      </c>
    </row>
    <row r="103">
      <c r="A103" t="inlineStr">
        <is>
          <t>New Baltimore</t>
        </is>
      </c>
      <c r="B103" t="inlineStr">
        <is>
          <t>6ad184dd17a85e0023452b23</t>
        </is>
      </c>
      <c r="C103" t="inlineStr">
        <is>
          <t>$3 Berry Green 1g Carts</t>
        </is>
      </c>
      <c r="D103" t="inlineStr"/>
      <c r="E103" t="inlineStr">
        <is>
          <t>sale</t>
        </is>
      </c>
      <c r="F103" t="inlineStr">
        <is>
          <t>2026-10-15 00:00</t>
        </is>
      </c>
      <c r="G103" t="inlineStr">
        <is>
          <t>2026-11-02 00:02</t>
        </is>
      </c>
      <c r="H103" t="inlineStr">
        <is>
          <t>MOBILE | ONLINE_MENU | KIOSK</t>
        </is>
      </c>
      <c r="I103" t="inlineStr"/>
      <c r="J103" t="inlineStr">
        <is>
          <t>POS</t>
        </is>
      </c>
      <c r="K103" t="inlineStr">
        <is>
          <t>ArmageddonDiscountSync</t>
        </is>
      </c>
      <c r="L103" t="n">
        <v>1</v>
      </c>
      <c r="M103" t="n">
        <v>0</v>
      </c>
      <c r="N103" t="n">
        <v>1</v>
      </c>
      <c r="O103" t="n">
        <v>0</v>
      </c>
    </row>
    <row r="104">
      <c r="A104" t="inlineStr">
        <is>
          <t>New Baltimore</t>
        </is>
      </c>
      <c r="B104" t="inlineStr">
        <is>
          <t>6acf0146923f07002375daf4</t>
        </is>
      </c>
      <c r="C104" t="inlineStr">
        <is>
          <t>2/$30 EZ Rollz or Bliss Farms 28 Pack Preroll</t>
        </is>
      </c>
      <c r="D104" t="inlineStr"/>
      <c r="E104" t="inlineStr">
        <is>
          <t>multi-buy</t>
        </is>
      </c>
      <c r="F104" t="inlineStr">
        <is>
          <t>2026-10-14 00:00</t>
        </is>
      </c>
      <c r="G104" t="inlineStr">
        <is>
          <t>2026-10-23 23:29</t>
        </is>
      </c>
      <c r="H104" t="inlineStr">
        <is>
          <t>MOBILE | ONLINE_MENU | KIOSK</t>
        </is>
      </c>
      <c r="I104" t="inlineStr">
        <is>
          <t>yes</t>
        </is>
      </c>
      <c r="J104" t="inlineStr">
        <is>
          <t>POS</t>
        </is>
      </c>
      <c r="K104" t="inlineStr">
        <is>
          <t>ArmageddonDiscountSync</t>
        </is>
      </c>
      <c r="L104" t="n">
        <v>1</v>
      </c>
      <c r="M104" t="n">
        <v>0</v>
      </c>
      <c r="N104" t="n">
        <v>0</v>
      </c>
      <c r="O104" t="n">
        <v>1</v>
      </c>
    </row>
    <row r="105">
      <c r="A105" t="inlineStr">
        <is>
          <t>New Baltimore</t>
        </is>
      </c>
      <c r="B105" t="inlineStr">
        <is>
          <t>6acf084eafbf890023015adf</t>
        </is>
      </c>
      <c r="C105" t="inlineStr">
        <is>
          <t>2/$27 MKX or Muha Meds 2g Disposables</t>
        </is>
      </c>
      <c r="D105" t="inlineStr"/>
      <c r="E105" t="inlineStr">
        <is>
          <t>multi-buy</t>
        </is>
      </c>
      <c r="F105" t="inlineStr">
        <is>
          <t>2026-10-14 00:00</t>
        </is>
      </c>
      <c r="G105" t="inlineStr">
        <is>
          <t>2026-10-23 23:08</t>
        </is>
      </c>
      <c r="H105" t="inlineStr">
        <is>
          <t>MOBILE | ONLINE_MENU | KIOSK</t>
        </is>
      </c>
      <c r="I105" t="inlineStr">
        <is>
          <t>yes</t>
        </is>
      </c>
      <c r="J105" t="inlineStr">
        <is>
          <t>POS</t>
        </is>
      </c>
      <c r="K105" t="inlineStr">
        <is>
          <t>ArmageddonDiscountSync</t>
        </is>
      </c>
      <c r="L105" t="n">
        <v>1</v>
      </c>
      <c r="M105" t="n">
        <v>1</v>
      </c>
      <c r="N105" t="n">
        <v>0</v>
      </c>
      <c r="O105" t="n">
        <v>1</v>
      </c>
    </row>
    <row r="106">
      <c r="A106" t="inlineStr">
        <is>
          <t>New Baltimore</t>
        </is>
      </c>
      <c r="B106" t="inlineStr">
        <is>
          <t>6acf08cac2ad970023d53b6f</t>
        </is>
      </c>
      <c r="C106" t="inlineStr">
        <is>
          <t>$15 MKX Deep Sleep 2g Disposable</t>
        </is>
      </c>
      <c r="D106" t="inlineStr"/>
      <c r="E106" t="inlineStr">
        <is>
          <t>sale</t>
        </is>
      </c>
      <c r="F106" t="inlineStr">
        <is>
          <t>2026-10-14 00:00</t>
        </is>
      </c>
      <c r="G106" t="inlineStr">
        <is>
          <t>2026-10-23 23:43</t>
        </is>
      </c>
      <c r="H106" t="inlineStr">
        <is>
          <t>MOBILE | ONLINE_MENU | KIOSK</t>
        </is>
      </c>
      <c r="I106" t="inlineStr">
        <is>
          <t>yes</t>
        </is>
      </c>
      <c r="J106" t="inlineStr">
        <is>
          <t>POS</t>
        </is>
      </c>
      <c r="K106" t="inlineStr">
        <is>
          <t>ArmageddonDiscountSync</t>
        </is>
      </c>
      <c r="L106" t="n">
        <v>1</v>
      </c>
      <c r="M106" t="n">
        <v>1</v>
      </c>
      <c r="N106" t="n">
        <v>0</v>
      </c>
      <c r="O106" t="n">
        <v>1</v>
      </c>
    </row>
    <row r="107">
      <c r="A107" t="inlineStr">
        <is>
          <t>New Baltimore</t>
        </is>
      </c>
      <c r="B107" t="inlineStr">
        <is>
          <t>6acf0c10afbf890023016e1b</t>
        </is>
      </c>
      <c r="C107" t="inlineStr">
        <is>
          <t>5/$30 MKX 1g Carts</t>
        </is>
      </c>
      <c r="D107" t="inlineStr"/>
      <c r="E107" t="inlineStr">
        <is>
          <t>multi-buy</t>
        </is>
      </c>
      <c r="F107" t="inlineStr">
        <is>
          <t>2026-10-14 00:00</t>
        </is>
      </c>
      <c r="G107" t="inlineStr">
        <is>
          <t>2026-10-23 23:35</t>
        </is>
      </c>
      <c r="H107" t="inlineStr">
        <is>
          <t>MOBILE | ONLINE_MENU | KIOSK</t>
        </is>
      </c>
      <c r="I107" t="inlineStr">
        <is>
          <t>yes</t>
        </is>
      </c>
      <c r="J107" t="inlineStr">
        <is>
          <t>POS</t>
        </is>
      </c>
      <c r="K107" t="inlineStr">
        <is>
          <t>ArmageddonDiscountSync</t>
        </is>
      </c>
      <c r="L107" t="n">
        <v>1</v>
      </c>
      <c r="M107" t="n">
        <v>1</v>
      </c>
      <c r="N107" t="n">
        <v>0</v>
      </c>
      <c r="O107" t="n">
        <v>1</v>
      </c>
    </row>
    <row r="108">
      <c r="A108" t="inlineStr">
        <is>
          <t>New Baltimore</t>
        </is>
      </c>
      <c r="B108" t="inlineStr">
        <is>
          <t>6ace27d0da91ed00227492f5</t>
        </is>
      </c>
      <c r="C108" t="inlineStr">
        <is>
          <t>13/$10 Sapphire/Kola 1g Prerolls</t>
        </is>
      </c>
      <c r="D108" t="inlineStr"/>
      <c r="E108" t="inlineStr">
        <is>
          <t>multi-buy</t>
        </is>
      </c>
      <c r="F108" t="inlineStr">
        <is>
          <t>2026-10-13 00:00</t>
        </is>
      </c>
      <c r="G108" t="inlineStr">
        <is>
          <t>2026-10-23 23:42</t>
        </is>
      </c>
      <c r="H108" t="inlineStr">
        <is>
          <t>MOBILE | ONLINE_MENU | KIOSK</t>
        </is>
      </c>
      <c r="I108" t="inlineStr"/>
      <c r="J108" t="inlineStr">
        <is>
          <t>POS</t>
        </is>
      </c>
      <c r="K108" t="inlineStr">
        <is>
          <t>ArmageddonDiscountSync</t>
        </is>
      </c>
      <c r="L108" t="n">
        <v>1</v>
      </c>
      <c r="M108" t="n">
        <v>0</v>
      </c>
      <c r="N108" t="n">
        <v>1</v>
      </c>
      <c r="O108" t="n">
        <v>1</v>
      </c>
    </row>
    <row r="109">
      <c r="A109" t="inlineStr">
        <is>
          <t>New Baltimore</t>
        </is>
      </c>
      <c r="B109" t="inlineStr">
        <is>
          <t>6a9a63c25e93ac0007867293</t>
        </is>
      </c>
      <c r="C109" t="inlineStr">
        <is>
          <t>40% Off All Galenas Products</t>
        </is>
      </c>
      <c r="D109" t="inlineStr"/>
      <c r="E109" t="inlineStr">
        <is>
          <t>sale</t>
        </is>
      </c>
      <c r="F109" t="inlineStr">
        <is>
          <t>2026-10-11 00:00</t>
        </is>
      </c>
      <c r="G109" t="inlineStr">
        <is>
          <t>2026-10-25 23:15</t>
        </is>
      </c>
      <c r="H109" t="inlineStr">
        <is>
          <t>MOBILE | ONLINE_MENU | KIOSK</t>
        </is>
      </c>
      <c r="I109" t="inlineStr">
        <is>
          <t>yes</t>
        </is>
      </c>
      <c r="J109" t="inlineStr">
        <is>
          <t>POS</t>
        </is>
      </c>
      <c r="K109" t="inlineStr">
        <is>
          <t>ArmageddonDiscountSync</t>
        </is>
      </c>
      <c r="L109" t="n">
        <v>1</v>
      </c>
      <c r="M109" t="n">
        <v>0</v>
      </c>
      <c r="N109" t="n">
        <v>0</v>
      </c>
      <c r="O109" t="n">
        <v>0</v>
      </c>
    </row>
    <row r="110">
      <c r="A110" t="inlineStr">
        <is>
          <t>New Baltimore</t>
        </is>
      </c>
      <c r="B110" t="inlineStr">
        <is>
          <t>6ac9d9bff60b53002351bd0c</t>
        </is>
      </c>
      <c r="C110" t="inlineStr">
        <is>
          <t>10/$19 Good Lyfe Infused Prerolls</t>
        </is>
      </c>
      <c r="D110" t="inlineStr"/>
      <c r="E110" t="inlineStr">
        <is>
          <t>multi-buy</t>
        </is>
      </c>
      <c r="F110" t="inlineStr">
        <is>
          <t>2026-10-10 00:00</t>
        </is>
      </c>
      <c r="G110" t="inlineStr">
        <is>
          <t>2026-10-23 23:21</t>
        </is>
      </c>
      <c r="H110" t="inlineStr">
        <is>
          <t>MOBILE | ONLINE_MENU | KIOSK</t>
        </is>
      </c>
      <c r="I110" t="inlineStr">
        <is>
          <t>yes</t>
        </is>
      </c>
      <c r="J110" t="inlineStr">
        <is>
          <t>POS</t>
        </is>
      </c>
      <c r="K110" t="inlineStr">
        <is>
          <t>ArmageddonDiscountSync</t>
        </is>
      </c>
      <c r="L110" t="n">
        <v>1</v>
      </c>
      <c r="M110" t="n">
        <v>0</v>
      </c>
      <c r="N110" t="n">
        <v>0</v>
      </c>
      <c r="O110" t="n">
        <v>1</v>
      </c>
    </row>
    <row r="111">
      <c r="A111" t="inlineStr">
        <is>
          <t>New Baltimore</t>
        </is>
      </c>
      <c r="B111" t="inlineStr">
        <is>
          <t>6ac864298939f6002377bd6c</t>
        </is>
      </c>
      <c r="C111" t="inlineStr">
        <is>
          <t>2/$35 Pro Gro Prepack 8th</t>
        </is>
      </c>
      <c r="D111" t="inlineStr"/>
      <c r="E111" t="inlineStr">
        <is>
          <t>multi-buy</t>
        </is>
      </c>
      <c r="F111" t="inlineStr">
        <is>
          <t>2026-10-09 00:00</t>
        </is>
      </c>
      <c r="G111" t="inlineStr">
        <is>
          <t>2026-10-23 23:46</t>
        </is>
      </c>
      <c r="H111" t="inlineStr">
        <is>
          <t>MOBILE | ONLINE_MENU | KIOSK</t>
        </is>
      </c>
      <c r="I111" t="inlineStr">
        <is>
          <t>yes</t>
        </is>
      </c>
      <c r="J111" t="inlineStr">
        <is>
          <t>POS</t>
        </is>
      </c>
      <c r="K111" t="inlineStr">
        <is>
          <t>ArmageddonDiscountSync</t>
        </is>
      </c>
      <c r="L111" t="n">
        <v>1</v>
      </c>
      <c r="M111" t="n">
        <v>1</v>
      </c>
      <c r="N111" t="n">
        <v>0</v>
      </c>
      <c r="O111" t="n">
        <v>1</v>
      </c>
    </row>
    <row r="112">
      <c r="A112" t="inlineStr">
        <is>
          <t>New Baltimore</t>
        </is>
      </c>
      <c r="B112" t="inlineStr">
        <is>
          <t>6ad1783bec5497002254d801</t>
        </is>
      </c>
      <c r="C112" t="inlineStr">
        <is>
          <t>$6 Covert Cones</t>
        </is>
      </c>
      <c r="D112" t="inlineStr"/>
      <c r="E112" t="inlineStr">
        <is>
          <t>sale</t>
        </is>
      </c>
      <c r="F112" t="inlineStr">
        <is>
          <t>2026-10-09 00:00</t>
        </is>
      </c>
      <c r="G112" t="inlineStr">
        <is>
          <t>2026-11-01 23:13</t>
        </is>
      </c>
      <c r="H112" t="inlineStr">
        <is>
          <t>MOBILE | ONLINE_MENU | KIOSK</t>
        </is>
      </c>
      <c r="I112" t="inlineStr"/>
      <c r="J112" t="inlineStr">
        <is>
          <t>POS</t>
        </is>
      </c>
      <c r="K112" t="inlineStr">
        <is>
          <t>ArmageddonDiscountSync</t>
        </is>
      </c>
      <c r="L112" t="n">
        <v>1</v>
      </c>
      <c r="M112" t="n">
        <v>0</v>
      </c>
      <c r="N112" t="n">
        <v>1</v>
      </c>
      <c r="O112" t="n">
        <v>0</v>
      </c>
    </row>
    <row r="113">
      <c r="A113" t="inlineStr">
        <is>
          <t>New Baltimore</t>
        </is>
      </c>
      <c r="B113" t="inlineStr">
        <is>
          <t>688831decd398a00071f156d</t>
        </is>
      </c>
      <c r="C113" t="inlineStr">
        <is>
          <t>3/$19 Moon Stix 1.5g Preroll</t>
        </is>
      </c>
      <c r="D113" t="inlineStr"/>
      <c r="E113" t="inlineStr">
        <is>
          <t>multi-buy</t>
        </is>
      </c>
      <c r="F113" t="inlineStr">
        <is>
          <t>2026-10-08 00:00</t>
        </is>
      </c>
      <c r="G113" t="inlineStr">
        <is>
          <t>2026-10-25 23:00</t>
        </is>
      </c>
      <c r="H113" t="inlineStr">
        <is>
          <t>MOBILE | ONLINE_MENU | KIOSK</t>
        </is>
      </c>
      <c r="I113" t="inlineStr">
        <is>
          <t>yes</t>
        </is>
      </c>
      <c r="J113" t="inlineStr">
        <is>
          <t>POS</t>
        </is>
      </c>
      <c r="K113" t="inlineStr">
        <is>
          <t>ArmageddonDiscountSync</t>
        </is>
      </c>
      <c r="L113" t="n">
        <v>1</v>
      </c>
      <c r="M113" t="n">
        <v>0</v>
      </c>
      <c r="N113" t="n">
        <v>0</v>
      </c>
      <c r="O113" t="n">
        <v>0</v>
      </c>
    </row>
    <row r="114">
      <c r="A114" t="inlineStr">
        <is>
          <t>New Baltimore</t>
        </is>
      </c>
      <c r="B114" t="inlineStr">
        <is>
          <t>6abf265b0d69fa00235eba86</t>
        </is>
      </c>
      <c r="C114" t="inlineStr">
        <is>
          <t>$15 Flamez 2g Rosin</t>
        </is>
      </c>
      <c r="D114" t="inlineStr"/>
      <c r="E114" t="inlineStr">
        <is>
          <t>sale</t>
        </is>
      </c>
      <c r="F114" t="inlineStr">
        <is>
          <t>2026-10-02 00:00</t>
        </is>
      </c>
      <c r="G114" t="inlineStr">
        <is>
          <t>2026-10-23 23:33</t>
        </is>
      </c>
      <c r="H114" t="inlineStr">
        <is>
          <t>MOBILE | ONLINE_MENU | KIOSK</t>
        </is>
      </c>
      <c r="I114" t="inlineStr">
        <is>
          <t>yes</t>
        </is>
      </c>
      <c r="J114" t="inlineStr">
        <is>
          <t>POS</t>
        </is>
      </c>
      <c r="K114" t="inlineStr">
        <is>
          <t>ArmageddonDiscountSync</t>
        </is>
      </c>
      <c r="L114" t="n">
        <v>1</v>
      </c>
      <c r="M114" t="n">
        <v>0</v>
      </c>
      <c r="N114" t="n">
        <v>0</v>
      </c>
      <c r="O114" t="n">
        <v>1</v>
      </c>
    </row>
    <row r="115">
      <c r="A115" t="inlineStr">
        <is>
          <t>New Baltimore</t>
        </is>
      </c>
      <c r="B115" t="inlineStr">
        <is>
          <t>6abf26d1cbf5ee0023863544</t>
        </is>
      </c>
      <c r="C115" t="inlineStr">
        <is>
          <t>2/$20 Hashbros 1g Rosin</t>
        </is>
      </c>
      <c r="D115" t="inlineStr"/>
      <c r="E115" t="inlineStr">
        <is>
          <t>multi-buy</t>
        </is>
      </c>
      <c r="F115" t="inlineStr">
        <is>
          <t>2026-10-02 00:00</t>
        </is>
      </c>
      <c r="G115" t="inlineStr">
        <is>
          <t>2026-10-23 23:34</t>
        </is>
      </c>
      <c r="H115" t="inlineStr">
        <is>
          <t>MOBILE | ONLINE_MENU | KIOSK</t>
        </is>
      </c>
      <c r="I115" t="inlineStr">
        <is>
          <t>yes</t>
        </is>
      </c>
      <c r="J115" t="inlineStr">
        <is>
          <t>POS</t>
        </is>
      </c>
      <c r="K115" t="inlineStr">
        <is>
          <t>ArmageddonDiscountSync</t>
        </is>
      </c>
      <c r="L115" t="n">
        <v>1</v>
      </c>
      <c r="M115" t="n">
        <v>0</v>
      </c>
      <c r="N115" t="n">
        <v>0</v>
      </c>
      <c r="O115" t="n">
        <v>1</v>
      </c>
    </row>
    <row r="116">
      <c r="A116" t="inlineStr">
        <is>
          <t>New Baltimore</t>
        </is>
      </c>
      <c r="B116" t="inlineStr">
        <is>
          <t>6abf2750cbf5ee00238655e9</t>
        </is>
      </c>
      <c r="C116" t="inlineStr">
        <is>
          <t>5/$20 Infinity Extracts 1g Live Resin</t>
        </is>
      </c>
      <c r="D116" t="inlineStr"/>
      <c r="E116" t="inlineStr">
        <is>
          <t>multi-buy</t>
        </is>
      </c>
      <c r="F116" t="inlineStr">
        <is>
          <t>2026-10-02 00:00</t>
        </is>
      </c>
      <c r="G116" t="inlineStr">
        <is>
          <t>2026-10-23 23:36</t>
        </is>
      </c>
      <c r="H116" t="inlineStr">
        <is>
          <t>MOBILE | ONLINE_MENU | KIOSK</t>
        </is>
      </c>
      <c r="I116" t="inlineStr">
        <is>
          <t>yes</t>
        </is>
      </c>
      <c r="J116" t="inlineStr">
        <is>
          <t>POS</t>
        </is>
      </c>
      <c r="K116" t="inlineStr">
        <is>
          <t>ArmageddonDiscountSync</t>
        </is>
      </c>
      <c r="L116" t="n">
        <v>1</v>
      </c>
      <c r="M116" t="n">
        <v>0</v>
      </c>
      <c r="N116" t="n">
        <v>0</v>
      </c>
      <c r="O116" t="n">
        <v>1</v>
      </c>
    </row>
    <row r="117">
      <c r="A117" t="inlineStr">
        <is>
          <t>New Baltimore</t>
        </is>
      </c>
      <c r="B117" t="inlineStr">
        <is>
          <t>6ad3cc0517a85e0023a54e7a</t>
        </is>
      </c>
      <c r="C117" t="inlineStr">
        <is>
          <t>2/$10 Bliss 1g Live Resin Carts</t>
        </is>
      </c>
      <c r="D117" t="inlineStr"/>
      <c r="E117" t="inlineStr">
        <is>
          <t>multi-buy</t>
        </is>
      </c>
      <c r="F117" t="inlineStr">
        <is>
          <t>2026-10-02 00:00</t>
        </is>
      </c>
      <c r="G117" t="inlineStr">
        <is>
          <t>2026-12-01 00:42</t>
        </is>
      </c>
      <c r="H117" t="inlineStr">
        <is>
          <t>MOBILE | ONLINE_MENU | KIOSK</t>
        </is>
      </c>
      <c r="I117" t="inlineStr">
        <is>
          <t>yes</t>
        </is>
      </c>
      <c r="J117" t="inlineStr">
        <is>
          <t>POS</t>
        </is>
      </c>
      <c r="K117" t="inlineStr">
        <is>
          <t>ArmageddonDiscountSync</t>
        </is>
      </c>
      <c r="L117" t="n">
        <v>1</v>
      </c>
      <c r="M117" t="n">
        <v>0</v>
      </c>
      <c r="N117" t="n">
        <v>0</v>
      </c>
      <c r="O117" t="n">
        <v>0</v>
      </c>
    </row>
    <row r="118">
      <c r="A118" t="inlineStr">
        <is>
          <t>New Baltimore</t>
        </is>
      </c>
      <c r="B118" t="inlineStr">
        <is>
          <t>6a069b28717d1f00075f4458</t>
        </is>
      </c>
      <c r="C118" t="inlineStr">
        <is>
          <t>2/$35 Stiiizy 5 Pack Pre-rolls or Blunts</t>
        </is>
      </c>
      <c r="D118" t="inlineStr"/>
      <c r="E118" t="inlineStr">
        <is>
          <t>multi-buy</t>
        </is>
      </c>
      <c r="F118" t="inlineStr">
        <is>
          <t>2026-09-28 00:00</t>
        </is>
      </c>
      <c r="G118" t="inlineStr">
        <is>
          <t>2026-10-23 23:59</t>
        </is>
      </c>
      <c r="H118" t="inlineStr">
        <is>
          <t>MOBILE | ONLINE_MENU | KIOSK</t>
        </is>
      </c>
      <c r="I118" t="inlineStr">
        <is>
          <t>yes</t>
        </is>
      </c>
      <c r="J118" t="inlineStr">
        <is>
          <t>POS</t>
        </is>
      </c>
      <c r="K118" t="inlineStr">
        <is>
          <t>ArmageddonDiscountSync</t>
        </is>
      </c>
      <c r="L118" t="n">
        <v>1</v>
      </c>
      <c r="M118" t="n">
        <v>0</v>
      </c>
      <c r="N118" t="n">
        <v>0</v>
      </c>
      <c r="O118" t="n">
        <v>1</v>
      </c>
    </row>
    <row r="119">
      <c r="A119" t="inlineStr">
        <is>
          <t>New Baltimore</t>
        </is>
      </c>
      <c r="B119" t="inlineStr">
        <is>
          <t>6a3380b4d2b78d0007c43022</t>
        </is>
      </c>
      <c r="C119" t="inlineStr">
        <is>
          <t>3/$11 Platinum, Drips or Crude Boys 1g Carts</t>
        </is>
      </c>
      <c r="D119" t="inlineStr"/>
      <c r="E119" t="inlineStr">
        <is>
          <t>multi-buy</t>
        </is>
      </c>
      <c r="F119" t="inlineStr">
        <is>
          <t>2026-09-25 00:00</t>
        </is>
      </c>
      <c r="G119" t="inlineStr">
        <is>
          <t>2026-10-23 23:59</t>
        </is>
      </c>
      <c r="H119" t="inlineStr">
        <is>
          <t>MOBILE | ONLINE_MENU | KIOSK</t>
        </is>
      </c>
      <c r="I119" t="inlineStr">
        <is>
          <t>yes</t>
        </is>
      </c>
      <c r="J119" t="inlineStr">
        <is>
          <t>POS</t>
        </is>
      </c>
      <c r="K119" t="inlineStr">
        <is>
          <t>ArmageddonDiscountSync</t>
        </is>
      </c>
      <c r="L119" t="n">
        <v>1</v>
      </c>
      <c r="M119" t="n">
        <v>0</v>
      </c>
      <c r="N119" t="n">
        <v>0</v>
      </c>
      <c r="O119" t="n">
        <v>1</v>
      </c>
    </row>
    <row r="120">
      <c r="A120" t="inlineStr">
        <is>
          <t>New Baltimore</t>
        </is>
      </c>
      <c r="B120" t="inlineStr">
        <is>
          <t>6ab5f2e5843ce10007696b00</t>
        </is>
      </c>
      <c r="C120" t="inlineStr">
        <is>
          <t>2/$25 Grip/Sungrown Ozs(ALL)</t>
        </is>
      </c>
      <c r="D120" t="inlineStr"/>
      <c r="E120" t="inlineStr">
        <is>
          <t>multi-buy</t>
        </is>
      </c>
      <c r="F120" t="inlineStr">
        <is>
          <t>2026-09-25 00:00</t>
        </is>
      </c>
      <c r="G120" t="inlineStr">
        <is>
          <t>2026-10-23 23:02</t>
        </is>
      </c>
      <c r="H120" t="inlineStr">
        <is>
          <t>MOBILE | ONLINE_MENU | KIOSK</t>
        </is>
      </c>
      <c r="I120" t="inlineStr">
        <is>
          <t>yes</t>
        </is>
      </c>
      <c r="J120" t="inlineStr">
        <is>
          <t>POS</t>
        </is>
      </c>
      <c r="K120" t="inlineStr">
        <is>
          <t>ArmageddonDiscountSync</t>
        </is>
      </c>
      <c r="L120" t="n">
        <v>1</v>
      </c>
      <c r="M120" t="n">
        <v>1</v>
      </c>
      <c r="N120" t="n">
        <v>0</v>
      </c>
      <c r="O120" t="n">
        <v>1</v>
      </c>
    </row>
    <row r="121">
      <c r="A121" t="inlineStr">
        <is>
          <t>New Baltimore</t>
        </is>
      </c>
      <c r="B121" t="inlineStr">
        <is>
          <t>6ab5f4c71e37dd00070a545a</t>
        </is>
      </c>
      <c r="C121" t="inlineStr">
        <is>
          <t>$39 Infinity Extracts 15g Live Resin Baller Jar</t>
        </is>
      </c>
      <c r="D121" t="inlineStr"/>
      <c r="E121" t="inlineStr">
        <is>
          <t>sale</t>
        </is>
      </c>
      <c r="F121" t="inlineStr">
        <is>
          <t>2026-09-25 00:00</t>
        </is>
      </c>
      <c r="G121" t="inlineStr">
        <is>
          <t>2026-10-23 23:11</t>
        </is>
      </c>
      <c r="H121" t="inlineStr">
        <is>
          <t>MOBILE | ONLINE_MENU | KIOSK</t>
        </is>
      </c>
      <c r="I121" t="inlineStr">
        <is>
          <t>yes</t>
        </is>
      </c>
      <c r="J121" t="inlineStr">
        <is>
          <t>POS</t>
        </is>
      </c>
      <c r="K121" t="inlineStr">
        <is>
          <t>ArmageddonDiscountSync</t>
        </is>
      </c>
      <c r="L121" t="n">
        <v>1</v>
      </c>
      <c r="M121" t="n">
        <v>0</v>
      </c>
      <c r="N121" t="n">
        <v>0</v>
      </c>
      <c r="O121" t="n">
        <v>1</v>
      </c>
    </row>
    <row r="122">
      <c r="A122" t="inlineStr">
        <is>
          <t>New Baltimore</t>
        </is>
      </c>
      <c r="B122" t="inlineStr">
        <is>
          <t>6ab189bdb4957c0007fb7e52</t>
        </is>
      </c>
      <c r="C122" t="inlineStr">
        <is>
          <t>3/$25 Sweet 2g Disposables</t>
        </is>
      </c>
      <c r="D122" t="inlineStr"/>
      <c r="E122" t="inlineStr">
        <is>
          <t>multi-buy</t>
        </is>
      </c>
      <c r="F122" t="inlineStr">
        <is>
          <t>2026-09-20 00:00</t>
        </is>
      </c>
      <c r="G122" t="inlineStr">
        <is>
          <t>2026-10-25 23:44</t>
        </is>
      </c>
      <c r="H122" t="inlineStr">
        <is>
          <t>MOBILE | ONLINE_MENU | KIOSK</t>
        </is>
      </c>
      <c r="I122" t="inlineStr">
        <is>
          <t>yes</t>
        </is>
      </c>
      <c r="J122" t="inlineStr">
        <is>
          <t>POS</t>
        </is>
      </c>
      <c r="K122" t="inlineStr">
        <is>
          <t>ArmageddonDiscountSync</t>
        </is>
      </c>
      <c r="L122" t="n">
        <v>1</v>
      </c>
      <c r="M122" t="n">
        <v>0</v>
      </c>
      <c r="N122" t="n">
        <v>0</v>
      </c>
      <c r="O122" t="n">
        <v>0</v>
      </c>
    </row>
    <row r="123">
      <c r="A123" t="inlineStr">
        <is>
          <t>New Baltimore</t>
        </is>
      </c>
      <c r="B123" t="inlineStr">
        <is>
          <t>6aac9db24f950200075bf67d</t>
        </is>
      </c>
      <c r="C123" t="inlineStr">
        <is>
          <t>16/$10 Prerolls</t>
        </is>
      </c>
      <c r="D123" t="inlineStr"/>
      <c r="E123" t="inlineStr">
        <is>
          <t>multi-buy</t>
        </is>
      </c>
      <c r="F123" t="inlineStr">
        <is>
          <t>2026-09-18 00:00</t>
        </is>
      </c>
      <c r="G123" t="inlineStr">
        <is>
          <t>2026-10-23 23:00</t>
        </is>
      </c>
      <c r="H123" t="inlineStr">
        <is>
          <t>MOBILE | ONLINE_MENU | KIOSK</t>
        </is>
      </c>
      <c r="I123" t="inlineStr">
        <is>
          <t>yes</t>
        </is>
      </c>
      <c r="J123" t="inlineStr">
        <is>
          <t>POS</t>
        </is>
      </c>
      <c r="K123" t="inlineStr">
        <is>
          <t>ArmageddonDiscountSync</t>
        </is>
      </c>
      <c r="L123" t="n">
        <v>1</v>
      </c>
      <c r="M123" t="n">
        <v>0</v>
      </c>
      <c r="N123" t="n">
        <v>0</v>
      </c>
      <c r="O123" t="n">
        <v>1</v>
      </c>
    </row>
    <row r="124">
      <c r="A124" t="inlineStr">
        <is>
          <t>New Baltimore</t>
        </is>
      </c>
      <c r="B124" t="inlineStr">
        <is>
          <t>6aac9e27b8961d0007836b9c</t>
        </is>
      </c>
      <c r="C124" t="inlineStr">
        <is>
          <t>$7 Shake Ounces</t>
        </is>
      </c>
      <c r="D124" t="inlineStr"/>
      <c r="E124" t="inlineStr">
        <is>
          <t>sale</t>
        </is>
      </c>
      <c r="F124" t="inlineStr">
        <is>
          <t>2026-09-18 00:00</t>
        </is>
      </c>
      <c r="G124" t="inlineStr">
        <is>
          <t>2026-10-23 23:16</t>
        </is>
      </c>
      <c r="H124" t="inlineStr">
        <is>
          <t>MOBILE | ONLINE_MENU | KIOSK</t>
        </is>
      </c>
      <c r="I124" t="inlineStr">
        <is>
          <t>yes</t>
        </is>
      </c>
      <c r="J124" t="inlineStr">
        <is>
          <t>POS</t>
        </is>
      </c>
      <c r="K124" t="inlineStr">
        <is>
          <t>ArmageddonDiscountSync</t>
        </is>
      </c>
      <c r="L124" t="n">
        <v>1</v>
      </c>
      <c r="M124" t="n">
        <v>0</v>
      </c>
      <c r="N124" t="n">
        <v>0</v>
      </c>
      <c r="O124" t="n">
        <v>1</v>
      </c>
    </row>
    <row r="125">
      <c r="A125" t="inlineStr">
        <is>
          <t>New Baltimore</t>
        </is>
      </c>
      <c r="B125" t="inlineStr">
        <is>
          <t>6aaca43f90b8b20007438388</t>
        </is>
      </c>
      <c r="C125" t="inlineStr">
        <is>
          <t>4/$10 Fly 1g Carts</t>
        </is>
      </c>
      <c r="D125" t="inlineStr"/>
      <c r="E125" t="inlineStr">
        <is>
          <t>multi-buy</t>
        </is>
      </c>
      <c r="F125" t="inlineStr">
        <is>
          <t>2026-09-18 00:00</t>
        </is>
      </c>
      <c r="G125" t="inlineStr">
        <is>
          <t>2026-10-23 23:18</t>
        </is>
      </c>
      <c r="H125" t="inlineStr">
        <is>
          <t>MOBILE | ONLINE_MENU | KIOSK</t>
        </is>
      </c>
      <c r="I125" t="inlineStr">
        <is>
          <t>yes</t>
        </is>
      </c>
      <c r="J125" t="inlineStr">
        <is>
          <t>POS</t>
        </is>
      </c>
      <c r="K125" t="inlineStr">
        <is>
          <t>ArmageddonDiscountSync</t>
        </is>
      </c>
      <c r="L125" t="n">
        <v>1</v>
      </c>
      <c r="M125" t="n">
        <v>0</v>
      </c>
      <c r="N125" t="n">
        <v>0</v>
      </c>
      <c r="O125" t="n">
        <v>1</v>
      </c>
    </row>
    <row r="126">
      <c r="A126" t="inlineStr">
        <is>
          <t>New Baltimore</t>
        </is>
      </c>
      <c r="B126" t="inlineStr">
        <is>
          <t>6aac3079ee8391000710b0e3</t>
        </is>
      </c>
      <c r="C126" t="inlineStr">
        <is>
          <t>2/$20 Hyman Mini Eclairs</t>
        </is>
      </c>
      <c r="D126" t="inlineStr"/>
      <c r="E126" t="inlineStr">
        <is>
          <t>multi-buy</t>
        </is>
      </c>
      <c r="F126" t="inlineStr">
        <is>
          <t>2026-09-16 00:00</t>
        </is>
      </c>
      <c r="G126" t="inlineStr">
        <is>
          <t>2026-10-25 23:27</t>
        </is>
      </c>
      <c r="H126" t="inlineStr">
        <is>
          <t>MOBILE | ONLINE_MENU | KIOSK</t>
        </is>
      </c>
      <c r="I126" t="inlineStr">
        <is>
          <t>yes</t>
        </is>
      </c>
      <c r="J126" t="inlineStr">
        <is>
          <t>POS</t>
        </is>
      </c>
      <c r="K126" t="inlineStr">
        <is>
          <t>ArmageddonDiscountSync</t>
        </is>
      </c>
      <c r="L126" t="n">
        <v>1</v>
      </c>
      <c r="M126" t="n">
        <v>0</v>
      </c>
      <c r="N126" t="n">
        <v>0</v>
      </c>
      <c r="O126" t="n">
        <v>0</v>
      </c>
    </row>
    <row r="127">
      <c r="A127" t="inlineStr">
        <is>
          <t>New Baltimore</t>
        </is>
      </c>
      <c r="B127" t="inlineStr">
        <is>
          <t>6a59cef0e55c600007a3fbc9</t>
        </is>
      </c>
      <c r="C127" t="inlineStr">
        <is>
          <t>3/$19 Mitten or Muha Meds 1g Carts</t>
        </is>
      </c>
      <c r="D127" t="inlineStr"/>
      <c r="E127" t="inlineStr">
        <is>
          <t>multi-buy</t>
        </is>
      </c>
      <c r="F127" t="inlineStr">
        <is>
          <t>2026-09-08 00:00</t>
        </is>
      </c>
      <c r="G127" t="inlineStr">
        <is>
          <t>2026-10-23 23:41</t>
        </is>
      </c>
      <c r="H127" t="inlineStr">
        <is>
          <t>MOBILE | ONLINE_MENU | KIOSK</t>
        </is>
      </c>
      <c r="I127" t="inlineStr">
        <is>
          <t>yes</t>
        </is>
      </c>
      <c r="J127" t="inlineStr">
        <is>
          <t>POS</t>
        </is>
      </c>
      <c r="K127" t="inlineStr">
        <is>
          <t>ArmageddonDiscountSync</t>
        </is>
      </c>
      <c r="L127" t="n">
        <v>1</v>
      </c>
      <c r="M127" t="n">
        <v>0</v>
      </c>
      <c r="N127" t="n">
        <v>0</v>
      </c>
      <c r="O127" t="n">
        <v>1</v>
      </c>
    </row>
    <row r="128">
      <c r="A128" t="inlineStr">
        <is>
          <t>New Baltimore</t>
        </is>
      </c>
      <c r="B128" t="inlineStr">
        <is>
          <t>6ab9f13e45c31f0007fc92bf</t>
        </is>
      </c>
      <c r="C128" t="inlineStr">
        <is>
          <t>2/$15 Ripz/Fly/Party Favors 2g Disposables</t>
        </is>
      </c>
      <c r="D128" t="inlineStr"/>
      <c r="E128" t="inlineStr">
        <is>
          <t>multi-buy</t>
        </is>
      </c>
      <c r="F128" t="inlineStr">
        <is>
          <t>2026-09-08 00:00</t>
        </is>
      </c>
      <c r="G128" t="inlineStr">
        <is>
          <t>2026-10-23 23:18</t>
        </is>
      </c>
      <c r="H128" t="inlineStr">
        <is>
          <t>MOBILE | ONLINE_MENU | KIOSK</t>
        </is>
      </c>
      <c r="I128" t="inlineStr">
        <is>
          <t>yes</t>
        </is>
      </c>
      <c r="J128" t="inlineStr">
        <is>
          <t>POS</t>
        </is>
      </c>
      <c r="K128" t="inlineStr">
        <is>
          <t>ArmageddonDiscountSync</t>
        </is>
      </c>
      <c r="L128" t="n">
        <v>1</v>
      </c>
      <c r="M128" t="n">
        <v>0</v>
      </c>
      <c r="N128" t="n">
        <v>0</v>
      </c>
      <c r="O128" t="n">
        <v>1</v>
      </c>
    </row>
    <row r="129">
      <c r="A129" t="inlineStr">
        <is>
          <t>New Baltimore</t>
        </is>
      </c>
      <c r="B129" t="inlineStr">
        <is>
          <t>6ad68edcc4db6000234424fd</t>
        </is>
      </c>
      <c r="C129" t="inlineStr">
        <is>
          <t>4/$10 Fire Styxx 1g Infused Prerolls</t>
        </is>
      </c>
      <c r="D129" t="inlineStr"/>
      <c r="E129" t="inlineStr">
        <is>
          <t>multi-buy</t>
        </is>
      </c>
      <c r="F129" t="inlineStr">
        <is>
          <t>2026-09-07 00:00</t>
        </is>
      </c>
      <c r="G129" t="inlineStr">
        <is>
          <t>2027-01-01 00:49</t>
        </is>
      </c>
      <c r="H129" t="inlineStr">
        <is>
          <t>MOBILE | ONLINE_MENU | KIOSK</t>
        </is>
      </c>
      <c r="I129" t="inlineStr">
        <is>
          <t>yes</t>
        </is>
      </c>
      <c r="J129" t="inlineStr">
        <is>
          <t>POS</t>
        </is>
      </c>
      <c r="K129" t="inlineStr">
        <is>
          <t>ArmageddonDiscountSync</t>
        </is>
      </c>
      <c r="L129" t="n">
        <v>1</v>
      </c>
      <c r="M129" t="n">
        <v>0</v>
      </c>
      <c r="N129" t="n">
        <v>0</v>
      </c>
      <c r="O129" t="n">
        <v>0</v>
      </c>
    </row>
    <row r="130">
      <c r="A130" t="inlineStr">
        <is>
          <t>New Baltimore</t>
        </is>
      </c>
      <c r="B130" t="inlineStr">
        <is>
          <t>6a9a7bab3186cd00074d43b0</t>
        </is>
      </c>
      <c r="C130" t="inlineStr">
        <is>
          <t>12/$17 Infused Prerolls</t>
        </is>
      </c>
      <c r="D130" t="inlineStr"/>
      <c r="E130" t="inlineStr">
        <is>
          <t>multi-buy</t>
        </is>
      </c>
      <c r="F130" t="inlineStr">
        <is>
          <t>2026-09-04 00:00</t>
        </is>
      </c>
      <c r="G130" t="inlineStr">
        <is>
          <t>2026-10-23 23:28</t>
        </is>
      </c>
      <c r="H130" t="inlineStr">
        <is>
          <t>MOBILE | ONLINE_MENU | KIOSK</t>
        </is>
      </c>
      <c r="I130" t="inlineStr">
        <is>
          <t>yes</t>
        </is>
      </c>
      <c r="J130" t="inlineStr">
        <is>
          <t>POS</t>
        </is>
      </c>
      <c r="K130" t="inlineStr">
        <is>
          <t>ArmageddonDiscountSync</t>
        </is>
      </c>
      <c r="L130" t="n">
        <v>1</v>
      </c>
      <c r="M130" t="n">
        <v>0</v>
      </c>
      <c r="N130" t="n">
        <v>0</v>
      </c>
      <c r="O130" t="n">
        <v>1</v>
      </c>
    </row>
    <row r="131">
      <c r="A131" t="inlineStr">
        <is>
          <t>New Baltimore</t>
        </is>
      </c>
      <c r="B131" t="inlineStr">
        <is>
          <t>6a3add8b3302fe0007aa0a29</t>
        </is>
      </c>
      <c r="C131" t="inlineStr">
        <is>
          <t>2/$16 CALI BLAZE 1.4G KING TARANTULAS OR 1.2G DONUTS</t>
        </is>
      </c>
      <c r="D131" t="inlineStr"/>
      <c r="E131" t="inlineStr">
        <is>
          <t>multi-buy</t>
        </is>
      </c>
      <c r="F131" t="inlineStr">
        <is>
          <t>2026-09-02 00:00</t>
        </is>
      </c>
      <c r="G131" t="inlineStr">
        <is>
          <t>2026-10-25 23:24</t>
        </is>
      </c>
      <c r="H131" t="inlineStr">
        <is>
          <t>MOBILE | ONLINE_MENU | KIOSK</t>
        </is>
      </c>
      <c r="I131" t="inlineStr">
        <is>
          <t>yes</t>
        </is>
      </c>
      <c r="J131" t="inlineStr">
        <is>
          <t>POS</t>
        </is>
      </c>
      <c r="K131" t="inlineStr">
        <is>
          <t>ArmageddonDiscountSync</t>
        </is>
      </c>
      <c r="L131" t="n">
        <v>1</v>
      </c>
      <c r="M131" t="n">
        <v>0</v>
      </c>
      <c r="N131" t="n">
        <v>0</v>
      </c>
      <c r="O131" t="n">
        <v>0</v>
      </c>
    </row>
    <row r="132">
      <c r="A132" t="inlineStr">
        <is>
          <t>New Baltimore</t>
        </is>
      </c>
      <c r="B132" t="inlineStr">
        <is>
          <t>6a73ab98b43c1b00071bd94d</t>
        </is>
      </c>
      <c r="C132" t="inlineStr">
        <is>
          <t>$18 Wojo Solventless RSO Brush</t>
        </is>
      </c>
      <c r="D132" t="inlineStr"/>
      <c r="E132" t="inlineStr">
        <is>
          <t>sale</t>
        </is>
      </c>
      <c r="F132" t="inlineStr">
        <is>
          <t>2026-09-02 00:00</t>
        </is>
      </c>
      <c r="G132" t="inlineStr">
        <is>
          <t>2026-10-25 23:00</t>
        </is>
      </c>
      <c r="H132" t="inlineStr">
        <is>
          <t>MOBILE | ONLINE_MENU | KIOSK</t>
        </is>
      </c>
      <c r="I132" t="inlineStr">
        <is>
          <t>yes</t>
        </is>
      </c>
      <c r="J132" t="inlineStr">
        <is>
          <t>POS</t>
        </is>
      </c>
      <c r="K132" t="inlineStr">
        <is>
          <t>ArmageddonDiscountSync</t>
        </is>
      </c>
      <c r="L132" t="n">
        <v>1</v>
      </c>
      <c r="M132" t="n">
        <v>0</v>
      </c>
      <c r="N132" t="n">
        <v>0</v>
      </c>
      <c r="O132" t="n">
        <v>0</v>
      </c>
    </row>
    <row r="133">
      <c r="A133" t="inlineStr">
        <is>
          <t>New Baltimore</t>
        </is>
      </c>
      <c r="B133" t="inlineStr">
        <is>
          <t>6a98ba92b2143c000786d949</t>
        </is>
      </c>
      <c r="C133" t="inlineStr">
        <is>
          <t>$5 Good News Carts</t>
        </is>
      </c>
      <c r="D133" t="inlineStr"/>
      <c r="E133" t="inlineStr">
        <is>
          <t>sale</t>
        </is>
      </c>
      <c r="F133" t="inlineStr">
        <is>
          <t>2026-09-02 00:00</t>
        </is>
      </c>
      <c r="G133" t="inlineStr">
        <is>
          <t>2026-10-25 23:35</t>
        </is>
      </c>
      <c r="H133" t="inlineStr">
        <is>
          <t>MOBILE | ONLINE_MENU | KIOSK</t>
        </is>
      </c>
      <c r="I133" t="inlineStr">
        <is>
          <t>yes</t>
        </is>
      </c>
      <c r="J133" t="inlineStr">
        <is>
          <t>POS</t>
        </is>
      </c>
      <c r="K133" t="inlineStr">
        <is>
          <t>ArmageddonDiscountSync</t>
        </is>
      </c>
      <c r="L133" t="n">
        <v>1</v>
      </c>
      <c r="M133" t="n">
        <v>0</v>
      </c>
      <c r="N133" t="n">
        <v>0</v>
      </c>
      <c r="O133" t="n">
        <v>0</v>
      </c>
    </row>
    <row r="134">
      <c r="A134" t="inlineStr">
        <is>
          <t>New Baltimore</t>
        </is>
      </c>
      <c r="B134" t="inlineStr">
        <is>
          <t>6a98c9225dcf2c0007c01964</t>
        </is>
      </c>
      <c r="C134" t="inlineStr">
        <is>
          <t>2/$30 SOCIETY C 8THS</t>
        </is>
      </c>
      <c r="D134" t="inlineStr"/>
      <c r="E134" t="inlineStr">
        <is>
          <t>multi-buy</t>
        </is>
      </c>
      <c r="F134" t="inlineStr">
        <is>
          <t>2026-09-02 00:00</t>
        </is>
      </c>
      <c r="G134" t="inlineStr">
        <is>
          <t>2026-10-25 23:43</t>
        </is>
      </c>
      <c r="H134" t="inlineStr">
        <is>
          <t>MOBILE | ONLINE_MENU | KIOSK</t>
        </is>
      </c>
      <c r="I134" t="inlineStr">
        <is>
          <t>yes</t>
        </is>
      </c>
      <c r="J134" t="inlineStr">
        <is>
          <t>POS</t>
        </is>
      </c>
      <c r="K134" t="inlineStr">
        <is>
          <t>ArmageddonDiscountSync</t>
        </is>
      </c>
      <c r="L134" t="n">
        <v>1</v>
      </c>
      <c r="M134" t="n">
        <v>0</v>
      </c>
      <c r="N134" t="n">
        <v>0</v>
      </c>
      <c r="O134" t="n">
        <v>0</v>
      </c>
    </row>
    <row r="135">
      <c r="A135" t="inlineStr">
        <is>
          <t>New Baltimore</t>
        </is>
      </c>
      <c r="B135" t="inlineStr">
        <is>
          <t>6a98cb03a354e60007352a6a</t>
        </is>
      </c>
      <c r="C135" t="inlineStr">
        <is>
          <t>$22 GEEKED BY MKX 2G LIVE RESIN DISPOSABLE</t>
        </is>
      </c>
      <c r="D135" t="inlineStr"/>
      <c r="E135" t="inlineStr">
        <is>
          <t>sale</t>
        </is>
      </c>
      <c r="F135" t="inlineStr">
        <is>
          <t>2026-09-02 00:00</t>
        </is>
      </c>
      <c r="G135" t="inlineStr">
        <is>
          <t>2026-10-25 23:49</t>
        </is>
      </c>
      <c r="H135" t="inlineStr">
        <is>
          <t>MOBILE | ONLINE_MENU | KIOSK</t>
        </is>
      </c>
      <c r="I135" t="inlineStr">
        <is>
          <t>yes</t>
        </is>
      </c>
      <c r="J135" t="inlineStr">
        <is>
          <t>POS</t>
        </is>
      </c>
      <c r="K135" t="inlineStr">
        <is>
          <t>ArmageddonDiscountSync</t>
        </is>
      </c>
      <c r="L135" t="n">
        <v>1</v>
      </c>
      <c r="M135" t="n">
        <v>1</v>
      </c>
      <c r="N135" t="n">
        <v>0</v>
      </c>
      <c r="O135" t="n">
        <v>0</v>
      </c>
    </row>
    <row r="136">
      <c r="A136" t="inlineStr">
        <is>
          <t>New Baltimore</t>
        </is>
      </c>
      <c r="B136" t="inlineStr">
        <is>
          <t>6ab1a7b69984c00007189f5c</t>
        </is>
      </c>
      <c r="C136" t="inlineStr">
        <is>
          <t>2/$40 Giving Tree Prepack 8ths</t>
        </is>
      </c>
      <c r="D136" t="inlineStr"/>
      <c r="E136" t="inlineStr">
        <is>
          <t>multi-buy</t>
        </is>
      </c>
      <c r="F136" t="inlineStr">
        <is>
          <t>2026-09-02 00:00</t>
        </is>
      </c>
      <c r="G136" t="inlineStr">
        <is>
          <t>2026-10-25 23:00</t>
        </is>
      </c>
      <c r="H136" t="inlineStr">
        <is>
          <t>MOBILE | ONLINE_MENU | KIOSK</t>
        </is>
      </c>
      <c r="I136" t="inlineStr">
        <is>
          <t>yes</t>
        </is>
      </c>
      <c r="J136" t="inlineStr">
        <is>
          <t>POS</t>
        </is>
      </c>
      <c r="K136" t="inlineStr">
        <is>
          <t>ArmageddonDiscountSync</t>
        </is>
      </c>
      <c r="L136" t="n">
        <v>1</v>
      </c>
      <c r="M136" t="n">
        <v>0</v>
      </c>
      <c r="N136" t="n">
        <v>0</v>
      </c>
      <c r="O136" t="n">
        <v>0</v>
      </c>
    </row>
    <row r="137">
      <c r="A137" t="inlineStr">
        <is>
          <t>New Baltimore</t>
        </is>
      </c>
      <c r="B137" t="inlineStr">
        <is>
          <t>69e9bc1cb37e9200076a6191</t>
        </is>
      </c>
      <c r="C137" t="inlineStr">
        <is>
          <t>30% Off Chill Medicated - 500mg 1:1 - Relax</t>
        </is>
      </c>
      <c r="D137" t="inlineStr"/>
      <c r="E137" t="inlineStr">
        <is>
          <t>sale</t>
        </is>
      </c>
      <c r="F137" t="inlineStr">
        <is>
          <t>2026-09-01 00:00</t>
        </is>
      </c>
      <c r="G137" t="inlineStr">
        <is>
          <t>2026-10-25 23:38</t>
        </is>
      </c>
      <c r="H137" t="inlineStr">
        <is>
          <t>MOBILE | ONLINE_MENU | KIOSK</t>
        </is>
      </c>
      <c r="I137" t="inlineStr">
        <is>
          <t>yes</t>
        </is>
      </c>
      <c r="J137" t="inlineStr">
        <is>
          <t>POS</t>
        </is>
      </c>
      <c r="K137" t="inlineStr">
        <is>
          <t>ArmageddonDiscountSync</t>
        </is>
      </c>
      <c r="L137" t="n">
        <v>1</v>
      </c>
      <c r="M137" t="n">
        <v>0</v>
      </c>
      <c r="N137" t="n">
        <v>0</v>
      </c>
      <c r="O137" t="n">
        <v>0</v>
      </c>
    </row>
    <row r="138">
      <c r="A138" t="inlineStr">
        <is>
          <t>New Baltimore</t>
        </is>
      </c>
      <c r="B138" t="inlineStr">
        <is>
          <t>6a97eb6a2289a80007d1af73</t>
        </is>
      </c>
      <c r="C138" t="inlineStr">
        <is>
          <t>2/$40 Stiiizy 2g Disposables</t>
        </is>
      </c>
      <c r="D138" t="inlineStr"/>
      <c r="E138" t="inlineStr">
        <is>
          <t>multi-buy</t>
        </is>
      </c>
      <c r="F138" t="inlineStr">
        <is>
          <t>2026-09-01 00:00</t>
        </is>
      </c>
      <c r="G138" t="inlineStr">
        <is>
          <t>2026-10-23 23:22</t>
        </is>
      </c>
      <c r="H138" t="inlineStr">
        <is>
          <t>MOBILE | ONLINE_MENU | KIOSK</t>
        </is>
      </c>
      <c r="I138" t="inlineStr">
        <is>
          <t>yes</t>
        </is>
      </c>
      <c r="J138" t="inlineStr">
        <is>
          <t>POS</t>
        </is>
      </c>
      <c r="K138" t="inlineStr">
        <is>
          <t>ArmageddonDiscountSync</t>
        </is>
      </c>
      <c r="L138" t="n">
        <v>1</v>
      </c>
      <c r="M138" t="n">
        <v>0</v>
      </c>
      <c r="N138" t="n">
        <v>0</v>
      </c>
      <c r="O138" t="n">
        <v>1</v>
      </c>
    </row>
    <row r="139">
      <c r="A139" t="inlineStr">
        <is>
          <t>New Baltimore</t>
        </is>
      </c>
      <c r="B139" t="inlineStr">
        <is>
          <t>6a7b92b55c0e030007127335</t>
        </is>
      </c>
      <c r="C139" t="inlineStr">
        <is>
          <t>$25 Happy Deals #1 (Premium Flower Prerolls)</t>
        </is>
      </c>
      <c r="D139" t="inlineStr">
        <is>
          <t>1x Ez Rolls 28 Pack
1x Hytek 1g Preroll
1x Progro 1g Preroll
1x Legasea 1g Preroll</t>
        </is>
      </c>
      <c r="E139" t="inlineStr">
        <is>
          <t>multi-buy</t>
        </is>
      </c>
      <c r="F139" t="inlineStr">
        <is>
          <t>2026-08-11 00:00</t>
        </is>
      </c>
      <c r="G139" t="inlineStr">
        <is>
          <t>2027-08-31 17:19</t>
        </is>
      </c>
      <c r="H139" t="inlineStr">
        <is>
          <t>MOBILE | ONLINE_MENU | KIOSK</t>
        </is>
      </c>
      <c r="I139" t="inlineStr">
        <is>
          <t>yes</t>
        </is>
      </c>
      <c r="J139" t="inlineStr">
        <is>
          <t>POS</t>
        </is>
      </c>
      <c r="K139" t="inlineStr">
        <is>
          <t>ArmageddonDiscountSync</t>
        </is>
      </c>
      <c r="L139" t="n">
        <v>0</v>
      </c>
      <c r="M139" t="n">
        <v>1</v>
      </c>
      <c r="N139" t="n">
        <v>0</v>
      </c>
      <c r="O139" t="n">
        <v>0</v>
      </c>
    </row>
    <row r="140">
      <c r="A140" t="inlineStr">
        <is>
          <t>New Baltimore</t>
        </is>
      </c>
      <c r="B140" t="inlineStr">
        <is>
          <t>6a7b941d87546100077b603f</t>
        </is>
      </c>
      <c r="C140" t="inlineStr">
        <is>
          <t>$25 Happy Deals #2 (Infused Prerolls)</t>
        </is>
      </c>
      <c r="D140" t="inlineStr">
        <is>
          <t>1x Mkx 5 Pack
1x Dizzy 5 Pack
5x Rocket Stick 1g</t>
        </is>
      </c>
      <c r="E140" t="inlineStr">
        <is>
          <t>multi-buy</t>
        </is>
      </c>
      <c r="F140" t="inlineStr">
        <is>
          <t>2026-08-11 00:00</t>
        </is>
      </c>
      <c r="G140" t="inlineStr">
        <is>
          <t>2027-08-05 23:00</t>
        </is>
      </c>
      <c r="H140" t="inlineStr">
        <is>
          <t>MOBILE | ONLINE_MENU | KIOSK</t>
        </is>
      </c>
      <c r="I140" t="inlineStr">
        <is>
          <t>yes</t>
        </is>
      </c>
      <c r="J140" t="inlineStr">
        <is>
          <t>POS</t>
        </is>
      </c>
      <c r="K140" t="inlineStr">
        <is>
          <t>ArmageddonDiscountSync</t>
        </is>
      </c>
      <c r="L140" t="n">
        <v>0</v>
      </c>
      <c r="M140" t="n">
        <v>1</v>
      </c>
      <c r="N140" t="n">
        <v>0</v>
      </c>
      <c r="O140" t="n">
        <v>0</v>
      </c>
    </row>
    <row r="141">
      <c r="A141" t="inlineStr">
        <is>
          <t>New Baltimore</t>
        </is>
      </c>
      <c r="B141" t="inlineStr">
        <is>
          <t>6a7b949ee453eb000797fa8c</t>
        </is>
      </c>
      <c r="C141" t="inlineStr">
        <is>
          <t>$50 Happy Deals #3 (1g Carts)</t>
        </is>
      </c>
      <c r="D141" t="inlineStr">
        <is>
          <t>1x Mitten 1g Cart
2X Sleeperz 1g Carts
2x Mkx 1g Carts
2x Drip 1g Carts
2x Crude Boys 1g Carts
2x Sweet 1g Carts</t>
        </is>
      </c>
      <c r="E141" t="inlineStr">
        <is>
          <t>multi-buy</t>
        </is>
      </c>
      <c r="F141" t="inlineStr">
        <is>
          <t>2026-08-11 00:00</t>
        </is>
      </c>
      <c r="G141" t="inlineStr">
        <is>
          <t>2027-08-19 23:00</t>
        </is>
      </c>
      <c r="H141" t="inlineStr">
        <is>
          <t>MOBILE | ONLINE_MENU | KIOSK</t>
        </is>
      </c>
      <c r="I141" t="inlineStr">
        <is>
          <t>yes</t>
        </is>
      </c>
      <c r="J141" t="inlineStr">
        <is>
          <t>POS</t>
        </is>
      </c>
      <c r="K141" t="inlineStr">
        <is>
          <t>ArmageddonDiscountSync</t>
        </is>
      </c>
      <c r="L141" t="n">
        <v>0</v>
      </c>
      <c r="M141" t="n">
        <v>1</v>
      </c>
      <c r="N141" t="n">
        <v>0</v>
      </c>
      <c r="O141" t="n">
        <v>0</v>
      </c>
    </row>
    <row r="142">
      <c r="A142" t="inlineStr">
        <is>
          <t>New Baltimore</t>
        </is>
      </c>
      <c r="B142" t="inlineStr">
        <is>
          <t>6a7b949ee453eb000797fa9b</t>
        </is>
      </c>
      <c r="C142" t="inlineStr">
        <is>
          <t>$25 Happy Deals #4 (Disposables)</t>
        </is>
      </c>
      <c r="D142" t="inlineStr">
        <is>
          <t>1X RIPZ 2G
1X MUHA MEDS 2G DIGITAL
1X SWEET 2G DISPOSABLE</t>
        </is>
      </c>
      <c r="E142" t="inlineStr">
        <is>
          <t>multi-buy</t>
        </is>
      </c>
      <c r="F142" t="inlineStr">
        <is>
          <t>2026-08-11 00:00</t>
        </is>
      </c>
      <c r="G142" t="inlineStr">
        <is>
          <t>2027-08-12 23:00</t>
        </is>
      </c>
      <c r="H142" t="inlineStr">
        <is>
          <t>MOBILE | ONLINE_MENU | KIOSK</t>
        </is>
      </c>
      <c r="I142" t="inlineStr">
        <is>
          <t>yes</t>
        </is>
      </c>
      <c r="J142" t="inlineStr">
        <is>
          <t>POS</t>
        </is>
      </c>
      <c r="K142" t="inlineStr">
        <is>
          <t>ArmageddonDiscountSync</t>
        </is>
      </c>
      <c r="L142" t="n">
        <v>0</v>
      </c>
      <c r="M142" t="n">
        <v>1</v>
      </c>
      <c r="N142" t="n">
        <v>0</v>
      </c>
      <c r="O142" t="n">
        <v>0</v>
      </c>
    </row>
    <row r="143">
      <c r="A143" t="inlineStr">
        <is>
          <t>New Baltimore</t>
        </is>
      </c>
      <c r="B143" t="inlineStr">
        <is>
          <t>6a7b95fba149b6000777c0f4</t>
        </is>
      </c>
      <c r="C143" t="inlineStr">
        <is>
          <t>$25 Happy Deals #5 (Prepack 8ths)</t>
        </is>
      </c>
      <c r="D143" t="inlineStr">
        <is>
          <t>1X GLORIOUS 8TH
2X FLAMEZ 8THS</t>
        </is>
      </c>
      <c r="E143" t="inlineStr">
        <is>
          <t>multi-buy</t>
        </is>
      </c>
      <c r="F143" t="inlineStr">
        <is>
          <t>2026-08-11 00:00</t>
        </is>
      </c>
      <c r="G143" t="inlineStr">
        <is>
          <t>2027-08-12 23:00</t>
        </is>
      </c>
      <c r="H143" t="inlineStr">
        <is>
          <t>MOBILE | ONLINE_MENU | KIOSK</t>
        </is>
      </c>
      <c r="I143" t="inlineStr">
        <is>
          <t>yes</t>
        </is>
      </c>
      <c r="J143" t="inlineStr">
        <is>
          <t>POS</t>
        </is>
      </c>
      <c r="K143" t="inlineStr">
        <is>
          <t>ArmageddonDiscountSync</t>
        </is>
      </c>
      <c r="L143" t="n">
        <v>0</v>
      </c>
      <c r="M143" t="n">
        <v>1</v>
      </c>
      <c r="N143" t="n">
        <v>0</v>
      </c>
      <c r="O143" t="n">
        <v>0</v>
      </c>
    </row>
    <row r="144">
      <c r="A144" t="inlineStr">
        <is>
          <t>New Baltimore</t>
        </is>
      </c>
      <c r="B144" t="inlineStr">
        <is>
          <t>6a7bba10d6a93200070bec9d</t>
        </is>
      </c>
      <c r="C144" t="inlineStr">
        <is>
          <t>$25 Happy Deals #6 (Edibles)</t>
        </is>
      </c>
      <c r="D144" t="inlineStr">
        <is>
          <t>1x Pleasantea 10mg tea
2x Chewii 200mg Gummies
2x Amnesia 200mg gummies
1x Gelato 200mg Dubai Chocolate
1x Motor City canna 200mg Pretzels</t>
        </is>
      </c>
      <c r="E144" t="inlineStr">
        <is>
          <t>multi-buy</t>
        </is>
      </c>
      <c r="F144" t="inlineStr">
        <is>
          <t>2026-08-11 00:00</t>
        </is>
      </c>
      <c r="G144" t="inlineStr">
        <is>
          <t>2027-08-12 23:00</t>
        </is>
      </c>
      <c r="H144" t="inlineStr">
        <is>
          <t>MOBILE | ONLINE_MENU | KIOSK</t>
        </is>
      </c>
      <c r="I144" t="inlineStr">
        <is>
          <t>yes</t>
        </is>
      </c>
      <c r="J144" t="inlineStr">
        <is>
          <t>POS</t>
        </is>
      </c>
      <c r="K144" t="inlineStr">
        <is>
          <t>ArmageddonDiscountSync</t>
        </is>
      </c>
      <c r="L144" t="n">
        <v>0</v>
      </c>
      <c r="M144" t="n">
        <v>1</v>
      </c>
      <c r="N144" t="n">
        <v>0</v>
      </c>
      <c r="O144" t="n">
        <v>0</v>
      </c>
    </row>
    <row r="145">
      <c r="A145" t="inlineStr">
        <is>
          <t>New Baltimore</t>
        </is>
      </c>
      <c r="B145" t="inlineStr">
        <is>
          <t>6a7bbbeea149b60007836203</t>
        </is>
      </c>
      <c r="C145" t="inlineStr">
        <is>
          <t>$25 Happy Deals #7 (Wax)</t>
        </is>
      </c>
      <c r="D145" t="inlineStr">
        <is>
          <t>1x Boujee 1g live rosin
2x Hashbros 1g live rosin</t>
        </is>
      </c>
      <c r="E145" t="inlineStr">
        <is>
          <t>multi-buy</t>
        </is>
      </c>
      <c r="F145" t="inlineStr">
        <is>
          <t>2026-08-11 00:00</t>
        </is>
      </c>
      <c r="G145" t="inlineStr">
        <is>
          <t>2027-08-26 23:00</t>
        </is>
      </c>
      <c r="H145" t="inlineStr">
        <is>
          <t>MOBILE | ONLINE_MENU | KIOSK</t>
        </is>
      </c>
      <c r="I145" t="inlineStr">
        <is>
          <t>yes</t>
        </is>
      </c>
      <c r="J145" t="inlineStr">
        <is>
          <t>POS</t>
        </is>
      </c>
      <c r="K145" t="inlineStr">
        <is>
          <t>ArmageddonDiscountSync</t>
        </is>
      </c>
      <c r="L145" t="n">
        <v>0</v>
      </c>
      <c r="M145" t="n">
        <v>1</v>
      </c>
      <c r="N145" t="n">
        <v>0</v>
      </c>
      <c r="O145" t="n">
        <v>0</v>
      </c>
    </row>
    <row r="146">
      <c r="A146" t="inlineStr">
        <is>
          <t>New Baltimore</t>
        </is>
      </c>
      <c r="B146" t="inlineStr">
        <is>
          <t>6a7bbce26593600007e257ae</t>
        </is>
      </c>
      <c r="C146" t="inlineStr">
        <is>
          <t>$25 Happy Deals #8 (Sampler)</t>
        </is>
      </c>
      <c r="D146" t="inlineStr">
        <is>
          <t>1x Bliss 1g resin
1x Sweet 1g Cart
1x Pure Black 8th
1x amnesia 200mg gummies
1x Stiiizy 1g bdt Disposable
2x Blaze runner 1g Prerolls
2x Rocket Stick 1g infused Prerolls</t>
        </is>
      </c>
      <c r="E146" t="inlineStr">
        <is>
          <t>multi-buy</t>
        </is>
      </c>
      <c r="F146" t="inlineStr">
        <is>
          <t>2026-08-11 00:00</t>
        </is>
      </c>
      <c r="G146" t="inlineStr">
        <is>
          <t>2027-08-12 23:00</t>
        </is>
      </c>
      <c r="H146" t="inlineStr">
        <is>
          <t>MOBILE | ONLINE_MENU | KIOSK</t>
        </is>
      </c>
      <c r="I146" t="inlineStr">
        <is>
          <t>yes</t>
        </is>
      </c>
      <c r="J146" t="inlineStr">
        <is>
          <t>POS</t>
        </is>
      </c>
      <c r="K146" t="inlineStr">
        <is>
          <t>ArmageddonDiscountSync</t>
        </is>
      </c>
      <c r="L146" t="n">
        <v>0</v>
      </c>
      <c r="M146" t="n">
        <v>1</v>
      </c>
      <c r="N146" t="n">
        <v>0</v>
      </c>
      <c r="O146" t="n">
        <v>0</v>
      </c>
    </row>
    <row r="147">
      <c r="A147" t="inlineStr">
        <is>
          <t>New Baltimore</t>
        </is>
      </c>
      <c r="B147" t="inlineStr">
        <is>
          <t>6aa46df151a3a90007efb5ef</t>
        </is>
      </c>
      <c r="C147" t="inlineStr">
        <is>
          <t>$50 Happy Deals #1 (Premium Flower Prerolls)</t>
        </is>
      </c>
      <c r="D147" t="inlineStr">
        <is>
          <t>1x High Supply 14 Pack
1x Pro Gro 1g Preroll
1x Seed Junky 1g Preroll
1x Hytek 1g Preroll
1x Legasea 1g Preroll</t>
        </is>
      </c>
      <c r="E147" t="inlineStr">
        <is>
          <t>multi-buy</t>
        </is>
      </c>
      <c r="F147" t="inlineStr">
        <is>
          <t>2026-08-11 00:00</t>
        </is>
      </c>
      <c r="G147" t="inlineStr">
        <is>
          <t>2027-08-31 17:19</t>
        </is>
      </c>
      <c r="H147" t="inlineStr">
        <is>
          <t>MOBILE | ONLINE_MENU | KIOSK</t>
        </is>
      </c>
      <c r="I147" t="inlineStr">
        <is>
          <t>yes</t>
        </is>
      </c>
      <c r="J147" t="inlineStr">
        <is>
          <t>POS</t>
        </is>
      </c>
      <c r="K147" t="inlineStr">
        <is>
          <t>ArmageddonDiscountSync</t>
        </is>
      </c>
      <c r="L147" t="n">
        <v>0</v>
      </c>
      <c r="M147" t="n">
        <v>1</v>
      </c>
      <c r="N147" t="n">
        <v>0</v>
      </c>
      <c r="O147" t="n">
        <v>0</v>
      </c>
    </row>
    <row r="148">
      <c r="A148" t="inlineStr">
        <is>
          <t>New Baltimore</t>
        </is>
      </c>
      <c r="B148" t="inlineStr">
        <is>
          <t>6aa471b0cfdb4a00076336b8</t>
        </is>
      </c>
      <c r="C148" t="inlineStr">
        <is>
          <t>$50 Happy Deals #4 (Disposables)</t>
        </is>
      </c>
      <c r="D148" t="inlineStr">
        <is>
          <t>1x Stiiizy 2g
1x Ripz 2g
1x Party Favors 2g
1x Muha Meds 2g
1x Sweet 2g</t>
        </is>
      </c>
      <c r="E148" t="inlineStr">
        <is>
          <t>multi-buy</t>
        </is>
      </c>
      <c r="F148" t="inlineStr">
        <is>
          <t>2026-08-11 00:00</t>
        </is>
      </c>
      <c r="G148" t="inlineStr">
        <is>
          <t>2027-08-12 23:00</t>
        </is>
      </c>
      <c r="H148" t="inlineStr">
        <is>
          <t>MOBILE | ONLINE_MENU | KIOSK</t>
        </is>
      </c>
      <c r="I148" t="inlineStr">
        <is>
          <t>yes</t>
        </is>
      </c>
      <c r="J148" t="inlineStr">
        <is>
          <t>POS</t>
        </is>
      </c>
      <c r="K148" t="inlineStr">
        <is>
          <t>ArmageddonDiscountSync</t>
        </is>
      </c>
      <c r="L148" t="n">
        <v>0</v>
      </c>
      <c r="M148" t="n">
        <v>1</v>
      </c>
      <c r="N148" t="n">
        <v>0</v>
      </c>
      <c r="O148" t="n">
        <v>0</v>
      </c>
    </row>
    <row r="149">
      <c r="A149" t="inlineStr">
        <is>
          <t>New Baltimore</t>
        </is>
      </c>
      <c r="B149" t="inlineStr">
        <is>
          <t>6aa47223da7d360007a8404e</t>
        </is>
      </c>
      <c r="C149" t="inlineStr">
        <is>
          <t>$50 Happy Deals #5 (Prepack 8ths)</t>
        </is>
      </c>
      <c r="D149" t="inlineStr">
        <is>
          <t>1x Society C 8th
1x Pro Gro 8th
2x Flamez 8ths</t>
        </is>
      </c>
      <c r="E149" t="inlineStr">
        <is>
          <t>multi-buy</t>
        </is>
      </c>
      <c r="F149" t="inlineStr">
        <is>
          <t>2026-08-11 00:00</t>
        </is>
      </c>
      <c r="G149" t="inlineStr">
        <is>
          <t>2027-08-12 23:00</t>
        </is>
      </c>
      <c r="H149" t="inlineStr">
        <is>
          <t>MOBILE | ONLINE_MENU | KIOSK</t>
        </is>
      </c>
      <c r="I149" t="inlineStr">
        <is>
          <t>yes</t>
        </is>
      </c>
      <c r="J149" t="inlineStr">
        <is>
          <t>POS</t>
        </is>
      </c>
      <c r="K149" t="inlineStr">
        <is>
          <t>ArmageddonDiscountSync</t>
        </is>
      </c>
      <c r="L149" t="n">
        <v>0</v>
      </c>
      <c r="M149" t="n">
        <v>1</v>
      </c>
      <c r="N149" t="n">
        <v>0</v>
      </c>
      <c r="O149" t="n">
        <v>0</v>
      </c>
    </row>
    <row r="150">
      <c r="A150" t="inlineStr">
        <is>
          <t>New Baltimore</t>
        </is>
      </c>
      <c r="B150" t="inlineStr">
        <is>
          <t>6aa472991024c400077ffa5c</t>
        </is>
      </c>
      <c r="C150" t="inlineStr">
        <is>
          <t>$50 Happy Deals #6 (Edibles)</t>
        </is>
      </c>
      <c r="D150" t="inlineStr">
        <is>
          <t>1x Gelato Cones
1x Motor City Pretzels
1x tonic 10mg fizz
4x Choice Gummies
1x Motor City Crispy
2x Mkx 200mg gummies
2x Chewii Gummies</t>
        </is>
      </c>
      <c r="E150" t="inlineStr">
        <is>
          <t>multi-buy</t>
        </is>
      </c>
      <c r="F150" t="inlineStr">
        <is>
          <t>2026-08-11 00:00</t>
        </is>
      </c>
      <c r="G150" t="inlineStr">
        <is>
          <t>2027-08-12 23:00</t>
        </is>
      </c>
      <c r="H150" t="inlineStr">
        <is>
          <t>MOBILE | ONLINE_MENU | KIOSK</t>
        </is>
      </c>
      <c r="I150" t="inlineStr">
        <is>
          <t>yes</t>
        </is>
      </c>
      <c r="J150" t="inlineStr">
        <is>
          <t>POS</t>
        </is>
      </c>
      <c r="K150" t="inlineStr">
        <is>
          <t>ArmageddonDiscountSync</t>
        </is>
      </c>
      <c r="L150" t="n">
        <v>0</v>
      </c>
      <c r="M150" t="n">
        <v>1</v>
      </c>
      <c r="N150" t="n">
        <v>0</v>
      </c>
      <c r="O150" t="n">
        <v>0</v>
      </c>
    </row>
    <row r="151">
      <c r="A151" t="inlineStr">
        <is>
          <t>New Baltimore</t>
        </is>
      </c>
      <c r="B151" t="inlineStr">
        <is>
          <t>6aa4738b96808f00078278f3</t>
        </is>
      </c>
      <c r="C151" t="inlineStr">
        <is>
          <t>$50 Happy Deals #7 (Wax)</t>
        </is>
      </c>
      <c r="D151" t="inlineStr">
        <is>
          <t>2x Hashbros 1g Rosin
1x Flamez 2g Live Rosin
2x Assorted 1g Live Resin</t>
        </is>
      </c>
      <c r="E151" t="inlineStr">
        <is>
          <t>multi-buy</t>
        </is>
      </c>
      <c r="F151" t="inlineStr">
        <is>
          <t>2026-08-11 00:00</t>
        </is>
      </c>
      <c r="G151" t="inlineStr">
        <is>
          <t>2027-08-26 23:00</t>
        </is>
      </c>
      <c r="H151" t="inlineStr">
        <is>
          <t>MOBILE | ONLINE_MENU | KIOSK</t>
        </is>
      </c>
      <c r="I151" t="inlineStr">
        <is>
          <t>yes</t>
        </is>
      </c>
      <c r="J151" t="inlineStr">
        <is>
          <t>POS</t>
        </is>
      </c>
      <c r="K151" t="inlineStr">
        <is>
          <t>ArmageddonDiscountSync</t>
        </is>
      </c>
      <c r="L151" t="n">
        <v>0</v>
      </c>
      <c r="M151" t="n">
        <v>1</v>
      </c>
      <c r="N151" t="n">
        <v>0</v>
      </c>
      <c r="O151" t="n">
        <v>0</v>
      </c>
    </row>
    <row r="152">
      <c r="A152" t="inlineStr">
        <is>
          <t>New Baltimore</t>
        </is>
      </c>
      <c r="B152" t="inlineStr">
        <is>
          <t>6aa4740899885300076dae12</t>
        </is>
      </c>
      <c r="C152" t="inlineStr">
        <is>
          <t>$50 Happy Deals #8 (Sampler)</t>
        </is>
      </c>
      <c r="D152" t="inlineStr">
        <is>
          <t>1x Mkx 1g Cart
1x Party Favors 2g Disposable
1x Dabbers 1g Concentrate
1x Motor City Pretzels
2x Chewii Gummies
1x Mkx 5 Pack Prerolls
1x Hytek Preroll
1x Pure Black 8th</t>
        </is>
      </c>
      <c r="E152" t="inlineStr">
        <is>
          <t>multi-buy</t>
        </is>
      </c>
      <c r="F152" t="inlineStr">
        <is>
          <t>2026-08-11 00:00</t>
        </is>
      </c>
      <c r="G152" t="inlineStr">
        <is>
          <t>2027-08-12 23:00</t>
        </is>
      </c>
      <c r="H152" t="inlineStr">
        <is>
          <t>MOBILE | ONLINE_MENU | KIOSK</t>
        </is>
      </c>
      <c r="I152" t="inlineStr">
        <is>
          <t>yes</t>
        </is>
      </c>
      <c r="J152" t="inlineStr">
        <is>
          <t>POS</t>
        </is>
      </c>
      <c r="K152" t="inlineStr">
        <is>
          <t>ArmageddonDiscountSync</t>
        </is>
      </c>
      <c r="L152" t="n">
        <v>0</v>
      </c>
      <c r="M152" t="n">
        <v>1</v>
      </c>
      <c r="N152" t="n">
        <v>0</v>
      </c>
      <c r="O152" t="n">
        <v>0</v>
      </c>
    </row>
    <row r="153">
      <c r="A153" t="inlineStr">
        <is>
          <t>New Baltimore</t>
        </is>
      </c>
      <c r="B153" t="inlineStr">
        <is>
          <t>6aa47658018d1f0006b08023</t>
        </is>
      </c>
      <c r="C153" t="inlineStr">
        <is>
          <t>$25 Happy Deals #1 (Premium Flower Prerolls)</t>
        </is>
      </c>
      <c r="D153" t="inlineStr">
        <is>
          <t>1x Ez Rolls 28 Pack
1x Hytek Preroll
1x Progro 1g Preroll
1x Legasea 1g Preroll
(Optional) add Terp Kings rosin brush - $8</t>
        </is>
      </c>
      <c r="E153" t="inlineStr">
        <is>
          <t>multi-buy</t>
        </is>
      </c>
      <c r="F153" t="inlineStr">
        <is>
          <t>2026-08-11 00:00</t>
        </is>
      </c>
      <c r="G153" t="inlineStr">
        <is>
          <t>2027-08-31 17:19</t>
        </is>
      </c>
      <c r="H153" t="inlineStr">
        <is>
          <t>MOBILE | ONLINE_MENU | KIOSK</t>
        </is>
      </c>
      <c r="I153" t="inlineStr">
        <is>
          <t>yes</t>
        </is>
      </c>
      <c r="J153" t="inlineStr">
        <is>
          <t>POS</t>
        </is>
      </c>
      <c r="K153" t="inlineStr">
        <is>
          <t>ArmageddonDiscountSync</t>
        </is>
      </c>
      <c r="L153" t="n">
        <v>0</v>
      </c>
      <c r="M153" t="n">
        <v>1</v>
      </c>
      <c r="N153" t="n">
        <v>0</v>
      </c>
      <c r="O153" t="n">
        <v>0</v>
      </c>
    </row>
    <row r="154">
      <c r="A154" t="inlineStr">
        <is>
          <t>New Baltimore</t>
        </is>
      </c>
      <c r="B154" t="inlineStr">
        <is>
          <t>6aa476d17674e3000705df6b</t>
        </is>
      </c>
      <c r="C154" t="inlineStr">
        <is>
          <t>$25 Happy Deals #5 (Prepack 8ths)</t>
        </is>
      </c>
      <c r="D154" t="inlineStr">
        <is>
          <t>2x Pure Black 8ths
1x Glorious 8th
(Optional) add Raw Papers &amp; Lighter - $3</t>
        </is>
      </c>
      <c r="E154" t="inlineStr">
        <is>
          <t>multi-buy</t>
        </is>
      </c>
      <c r="F154" t="inlineStr">
        <is>
          <t>2026-08-11 00:00</t>
        </is>
      </c>
      <c r="G154" t="inlineStr">
        <is>
          <t>2027-08-12 23:00</t>
        </is>
      </c>
      <c r="H154" t="inlineStr">
        <is>
          <t>MOBILE | ONLINE_MENU | KIOSK</t>
        </is>
      </c>
      <c r="I154" t="inlineStr">
        <is>
          <t>yes</t>
        </is>
      </c>
      <c r="J154" t="inlineStr">
        <is>
          <t>POS</t>
        </is>
      </c>
      <c r="K154" t="inlineStr">
        <is>
          <t>ArmageddonDiscountSync</t>
        </is>
      </c>
      <c r="L154" t="n">
        <v>0</v>
      </c>
      <c r="M154" t="n">
        <v>1</v>
      </c>
      <c r="N154" t="n">
        <v>0</v>
      </c>
      <c r="O154" t="n">
        <v>0</v>
      </c>
    </row>
    <row r="155">
      <c r="A155" t="inlineStr">
        <is>
          <t>New Baltimore</t>
        </is>
      </c>
      <c r="B155" t="inlineStr">
        <is>
          <t>6aa47cea1024c4000781427e</t>
        </is>
      </c>
      <c r="C155" t="inlineStr">
        <is>
          <t>$50 Happy Deals #2 (Infused Prerolls)</t>
        </is>
      </c>
      <c r="D155" t="inlineStr">
        <is>
          <t>1x Hyman Mini Eclair
1x Mkx 5 Pack
1x Socialite 10 Pack
1x Gracias Churro 1.5g
1x Goldkine 1g Live Resin
1x Dizzy 5 Pack</t>
        </is>
      </c>
      <c r="E155" t="inlineStr">
        <is>
          <t>multi-buy</t>
        </is>
      </c>
      <c r="F155" t="inlineStr">
        <is>
          <t>2026-08-11 00:00</t>
        </is>
      </c>
      <c r="G155" t="inlineStr">
        <is>
          <t>2027-08-05 23:00</t>
        </is>
      </c>
      <c r="H155" t="inlineStr">
        <is>
          <t>MOBILE | ONLINE_MENU | KIOSK</t>
        </is>
      </c>
      <c r="I155" t="inlineStr">
        <is>
          <t>yes</t>
        </is>
      </c>
      <c r="J155" t="inlineStr">
        <is>
          <t>POS</t>
        </is>
      </c>
      <c r="K155" t="inlineStr">
        <is>
          <t>ArmageddonDiscountSync</t>
        </is>
      </c>
      <c r="L155" t="n">
        <v>0</v>
      </c>
      <c r="M155" t="n">
        <v>1</v>
      </c>
      <c r="N155" t="n">
        <v>0</v>
      </c>
      <c r="O155" t="n">
        <v>0</v>
      </c>
    </row>
    <row r="156">
      <c r="A156" t="inlineStr">
        <is>
          <t>New Baltimore</t>
        </is>
      </c>
      <c r="B156" t="inlineStr">
        <is>
          <t>6aa6ed49da7d360007cf7c53</t>
        </is>
      </c>
      <c r="C156" t="inlineStr">
        <is>
          <t>$50 Happy Deals #1 + Brush (Premium Flower Prerolls)</t>
        </is>
      </c>
      <c r="D156" t="inlineStr">
        <is>
          <t>1x High Supply 14 Pack
1x Pro Gro 1g Preroll
1x Seed Junky 1g Preroll
1x Hytek Preroll
1x Legasea 1g Preroll
(Optional) add Terp Kings rosin brush - $6</t>
        </is>
      </c>
      <c r="E156" t="inlineStr">
        <is>
          <t>multi-buy</t>
        </is>
      </c>
      <c r="F156" t="inlineStr">
        <is>
          <t>2026-08-11 00:00</t>
        </is>
      </c>
      <c r="G156" t="inlineStr">
        <is>
          <t>2027-08-31 17:19</t>
        </is>
      </c>
      <c r="H156" t="inlineStr">
        <is>
          <t>MOBILE | ONLINE_MENU | KIOSK</t>
        </is>
      </c>
      <c r="I156" t="inlineStr">
        <is>
          <t>yes</t>
        </is>
      </c>
      <c r="J156" t="inlineStr">
        <is>
          <t>POS</t>
        </is>
      </c>
      <c r="K156" t="inlineStr">
        <is>
          <t>ArmageddonDiscountSync</t>
        </is>
      </c>
      <c r="L156" t="n">
        <v>0</v>
      </c>
      <c r="M156" t="n">
        <v>1</v>
      </c>
      <c r="N156" t="n">
        <v>0</v>
      </c>
      <c r="O156" t="n">
        <v>0</v>
      </c>
    </row>
    <row r="157">
      <c r="A157" t="inlineStr">
        <is>
          <t>New Baltimore</t>
        </is>
      </c>
      <c r="B157" t="inlineStr">
        <is>
          <t>6abad510bcf9c00007b73c75</t>
        </is>
      </c>
      <c r="C157" t="inlineStr">
        <is>
          <t>$25 Happy Deals #3 (1g Carts)</t>
        </is>
      </c>
      <c r="D157" t="inlineStr">
        <is>
          <t>1x Rocket Blast 1g Cart
1x Drip 1g Cart
1x Fly 1g Cart
1x Bossy 1g Cart
1x Crude Boys
2x Sweet 1g Cart</t>
        </is>
      </c>
      <c r="E157" t="inlineStr">
        <is>
          <t>multi-buy</t>
        </is>
      </c>
      <c r="F157" t="inlineStr">
        <is>
          <t>2026-08-11 00:00</t>
        </is>
      </c>
      <c r="G157" t="inlineStr">
        <is>
          <t>2027-08-06 23:00</t>
        </is>
      </c>
      <c r="H157" t="inlineStr">
        <is>
          <t>MOBILE | ONLINE_MENU | KIOSK</t>
        </is>
      </c>
      <c r="I157" t="inlineStr">
        <is>
          <t>yes</t>
        </is>
      </c>
      <c r="J157" t="inlineStr">
        <is>
          <t>POS</t>
        </is>
      </c>
      <c r="K157" t="inlineStr">
        <is>
          <t>ArmageddonDiscountSync</t>
        </is>
      </c>
      <c r="L157" t="n">
        <v>0</v>
      </c>
      <c r="M157" t="n">
        <v>1</v>
      </c>
      <c r="N157" t="n">
        <v>0</v>
      </c>
      <c r="O157" t="n">
        <v>0</v>
      </c>
    </row>
    <row r="158">
      <c r="A158" t="inlineStr">
        <is>
          <t>New Baltimore</t>
        </is>
      </c>
      <c r="B158" t="inlineStr">
        <is>
          <t>6abad510bcf9c00007b73cc1</t>
        </is>
      </c>
      <c r="C158" t="inlineStr">
        <is>
          <t>$25 Happy Deals #7 (Wax)</t>
        </is>
      </c>
      <c r="D158" t="inlineStr">
        <is>
          <t>1X BOUJEE 1G LIVE ROSIN,
1X SLEEPERZ 5G RESIN,
1X ZAPREME 1G LIVE RESIN</t>
        </is>
      </c>
      <c r="E158" t="inlineStr">
        <is>
          <t>multi-buy</t>
        </is>
      </c>
      <c r="F158" t="inlineStr">
        <is>
          <t>2026-08-11 00:00</t>
        </is>
      </c>
      <c r="G158" t="inlineStr">
        <is>
          <t>2027-08-12 23:00</t>
        </is>
      </c>
      <c r="H158" t="inlineStr">
        <is>
          <t>MOBILE | ONLINE_MENU | KIOSK</t>
        </is>
      </c>
      <c r="I158" t="inlineStr">
        <is>
          <t>yes</t>
        </is>
      </c>
      <c r="J158" t="inlineStr">
        <is>
          <t>POS</t>
        </is>
      </c>
      <c r="K158" t="inlineStr">
        <is>
          <t>ArmageddonDiscountSync</t>
        </is>
      </c>
      <c r="L158" t="n">
        <v>0</v>
      </c>
      <c r="M158" t="n">
        <v>1</v>
      </c>
      <c r="N158" t="n">
        <v>0</v>
      </c>
      <c r="O158" t="n">
        <v>0</v>
      </c>
    </row>
    <row r="159">
      <c r="A159" t="inlineStr">
        <is>
          <t>New Baltimore</t>
        </is>
      </c>
      <c r="B159" t="inlineStr">
        <is>
          <t>6abad5a07fc920000725ecb6</t>
        </is>
      </c>
      <c r="C159" t="inlineStr">
        <is>
          <t>$25 Happy Deals #3 (1g Carts)</t>
        </is>
      </c>
      <c r="D159" t="inlineStr">
        <is>
          <t>2x Sweet 1g Cart
1x Rocket Blast 1g Cart
1x Drip 1g Cart
1x Fly 1g Cart
1x Bossy 1g Cart
1x Crude Boys
(Optional) add Pure Battery - $8</t>
        </is>
      </c>
      <c r="E159" t="inlineStr">
        <is>
          <t>multi-buy</t>
        </is>
      </c>
      <c r="F159" t="inlineStr">
        <is>
          <t>2026-08-11 00:00</t>
        </is>
      </c>
      <c r="G159" t="inlineStr">
        <is>
          <t>2027-08-06 23:00</t>
        </is>
      </c>
      <c r="H159" t="inlineStr">
        <is>
          <t>MOBILE | ONLINE_MENU | KIOSK</t>
        </is>
      </c>
      <c r="I159" t="inlineStr">
        <is>
          <t>yes</t>
        </is>
      </c>
      <c r="J159" t="inlineStr">
        <is>
          <t>POS</t>
        </is>
      </c>
      <c r="K159" t="inlineStr">
        <is>
          <t>ArmageddonDiscountSync</t>
        </is>
      </c>
      <c r="L159" t="n">
        <v>0</v>
      </c>
      <c r="M159" t="n">
        <v>1</v>
      </c>
      <c r="N159" t="n">
        <v>0</v>
      </c>
      <c r="O159" t="n">
        <v>0</v>
      </c>
    </row>
    <row r="160">
      <c r="A160" t="inlineStr">
        <is>
          <t>New Baltimore</t>
        </is>
      </c>
      <c r="B160" t="inlineStr">
        <is>
          <t>6a069a6dc3dfcc0007eefe73</t>
        </is>
      </c>
      <c r="C160" t="inlineStr">
        <is>
          <t>2/$16 Stiiizy 1g Preroll</t>
        </is>
      </c>
      <c r="D160" t="inlineStr"/>
      <c r="E160" t="inlineStr">
        <is>
          <t>multi-buy</t>
        </is>
      </c>
      <c r="F160" t="inlineStr">
        <is>
          <t>2026-07-06 00:00</t>
        </is>
      </c>
      <c r="G160" t="inlineStr">
        <is>
          <t>2026-10-23 23:59</t>
        </is>
      </c>
      <c r="H160" t="inlineStr">
        <is>
          <t>MOBILE | ONLINE_MENU | KIOSK</t>
        </is>
      </c>
      <c r="I160" t="inlineStr">
        <is>
          <t>yes</t>
        </is>
      </c>
      <c r="J160" t="inlineStr">
        <is>
          <t>POS</t>
        </is>
      </c>
      <c r="K160" t="inlineStr">
        <is>
          <t>ArmageddonDiscountSync</t>
        </is>
      </c>
      <c r="L160" t="n">
        <v>1</v>
      </c>
      <c r="M160" t="n">
        <v>0</v>
      </c>
      <c r="N160" t="n">
        <v>0</v>
      </c>
      <c r="O160" t="n">
        <v>1</v>
      </c>
    </row>
    <row r="161">
      <c r="A161" t="inlineStr">
        <is>
          <t>New Baltimore</t>
        </is>
      </c>
      <c r="B161" t="inlineStr">
        <is>
          <t>6a069b28717d1f00075f4454</t>
        </is>
      </c>
      <c r="C161" t="inlineStr">
        <is>
          <t>2/$32 Stiiizy 2g Blunts</t>
        </is>
      </c>
      <c r="D161" t="inlineStr"/>
      <c r="E161" t="inlineStr">
        <is>
          <t>multi-buy</t>
        </is>
      </c>
      <c r="F161" t="inlineStr">
        <is>
          <t>2026-07-06 00:00</t>
        </is>
      </c>
      <c r="G161" t="inlineStr">
        <is>
          <t>2026-10-23 23:55</t>
        </is>
      </c>
      <c r="H161" t="inlineStr">
        <is>
          <t>MOBILE | ONLINE_MENU | KIOSK</t>
        </is>
      </c>
      <c r="I161" t="inlineStr">
        <is>
          <t>yes</t>
        </is>
      </c>
      <c r="J161" t="inlineStr">
        <is>
          <t>POS</t>
        </is>
      </c>
      <c r="K161" t="inlineStr">
        <is>
          <t>ArmageddonDiscountSync</t>
        </is>
      </c>
      <c r="L161" t="n">
        <v>1</v>
      </c>
      <c r="M161" t="n">
        <v>0</v>
      </c>
      <c r="N161" t="n">
        <v>0</v>
      </c>
      <c r="O161" t="n">
        <v>1</v>
      </c>
    </row>
    <row r="162">
      <c r="A162" t="inlineStr">
        <is>
          <t>New Baltimore</t>
        </is>
      </c>
      <c r="B162" t="inlineStr">
        <is>
          <t>6a069b9b2438550007d47f1b</t>
        </is>
      </c>
      <c r="C162" t="inlineStr">
        <is>
          <t>2/$24 Stiiizy 1g Pods</t>
        </is>
      </c>
      <c r="D162" t="inlineStr"/>
      <c r="E162" t="inlineStr">
        <is>
          <t>multi-buy</t>
        </is>
      </c>
      <c r="F162" t="inlineStr">
        <is>
          <t>2026-07-06 00:00</t>
        </is>
      </c>
      <c r="G162" t="inlineStr">
        <is>
          <t>2026-10-23 23:59</t>
        </is>
      </c>
      <c r="H162" t="inlineStr">
        <is>
          <t>MOBILE | ONLINE_MENU | KIOSK</t>
        </is>
      </c>
      <c r="I162" t="inlineStr">
        <is>
          <t>yes</t>
        </is>
      </c>
      <c r="J162" t="inlineStr">
        <is>
          <t>POS</t>
        </is>
      </c>
      <c r="K162" t="inlineStr">
        <is>
          <t>ArmageddonDiscountSync</t>
        </is>
      </c>
      <c r="L162" t="n">
        <v>1</v>
      </c>
      <c r="M162" t="n">
        <v>0</v>
      </c>
      <c r="N162" t="n">
        <v>0</v>
      </c>
      <c r="O162" t="n">
        <v>1</v>
      </c>
    </row>
    <row r="163">
      <c r="A163" t="inlineStr">
        <is>
          <t>New Baltimore</t>
        </is>
      </c>
      <c r="B163" t="inlineStr">
        <is>
          <t>6a069bd7030e5c0007243297</t>
        </is>
      </c>
      <c r="C163" t="inlineStr">
        <is>
          <t>2/$26 Stiiizy 1g LQD Pods</t>
        </is>
      </c>
      <c r="D163" t="inlineStr"/>
      <c r="E163" t="inlineStr">
        <is>
          <t>multi-buy</t>
        </is>
      </c>
      <c r="F163" t="inlineStr">
        <is>
          <t>2026-07-06 00:00</t>
        </is>
      </c>
      <c r="G163" t="inlineStr">
        <is>
          <t>2026-10-23 23:59</t>
        </is>
      </c>
      <c r="H163" t="inlineStr">
        <is>
          <t>MOBILE | ONLINE_MENU | KIOSK</t>
        </is>
      </c>
      <c r="I163" t="inlineStr">
        <is>
          <t>yes</t>
        </is>
      </c>
      <c r="J163" t="inlineStr">
        <is>
          <t>POS</t>
        </is>
      </c>
      <c r="K163" t="inlineStr">
        <is>
          <t>ArmageddonDiscountSync</t>
        </is>
      </c>
      <c r="L163" t="n">
        <v>1</v>
      </c>
      <c r="M163" t="n">
        <v>1</v>
      </c>
      <c r="N163" t="n">
        <v>0</v>
      </c>
      <c r="O163" t="n">
        <v>1</v>
      </c>
    </row>
    <row r="164">
      <c r="A164" t="inlineStr">
        <is>
          <t>New Baltimore</t>
        </is>
      </c>
      <c r="B164" t="inlineStr">
        <is>
          <t>6a069c5213e5220007978e8b</t>
        </is>
      </c>
      <c r="C164" t="inlineStr">
        <is>
          <t>2/$28 Stiiizy 1g Disposables</t>
        </is>
      </c>
      <c r="D164" t="inlineStr"/>
      <c r="E164" t="inlineStr">
        <is>
          <t>multi-buy</t>
        </is>
      </c>
      <c r="F164" t="inlineStr">
        <is>
          <t>2026-07-06 00:00</t>
        </is>
      </c>
      <c r="G164" t="inlineStr">
        <is>
          <t>2026-10-23 23:59</t>
        </is>
      </c>
      <c r="H164" t="inlineStr">
        <is>
          <t>MOBILE | ONLINE_MENU | KIOSK</t>
        </is>
      </c>
      <c r="I164" t="inlineStr">
        <is>
          <t>yes</t>
        </is>
      </c>
      <c r="J164" t="inlineStr">
        <is>
          <t>POS</t>
        </is>
      </c>
      <c r="K164" t="inlineStr">
        <is>
          <t>ArmageddonDiscountSync</t>
        </is>
      </c>
      <c r="L164" t="n">
        <v>1</v>
      </c>
      <c r="M164" t="n">
        <v>0</v>
      </c>
      <c r="N164" t="n">
        <v>0</v>
      </c>
      <c r="O164" t="n">
        <v>1</v>
      </c>
    </row>
    <row r="165">
      <c r="A165" t="inlineStr">
        <is>
          <t>New Baltimore</t>
        </is>
      </c>
      <c r="B165" t="inlineStr">
        <is>
          <t>6a069c89030e5c00072450dd</t>
        </is>
      </c>
      <c r="C165" t="inlineStr">
        <is>
          <t>2/$30 Stiiizy 1g LQD Disposables</t>
        </is>
      </c>
      <c r="D165" t="inlineStr"/>
      <c r="E165" t="inlineStr">
        <is>
          <t>multi-buy</t>
        </is>
      </c>
      <c r="F165" t="inlineStr">
        <is>
          <t>2026-07-06 00:00</t>
        </is>
      </c>
      <c r="G165" t="inlineStr">
        <is>
          <t>2026-10-23 23:59</t>
        </is>
      </c>
      <c r="H165" t="inlineStr">
        <is>
          <t>MOBILE | ONLINE_MENU | KIOSK</t>
        </is>
      </c>
      <c r="I165" t="inlineStr">
        <is>
          <t>yes</t>
        </is>
      </c>
      <c r="J165" t="inlineStr">
        <is>
          <t>POS</t>
        </is>
      </c>
      <c r="K165" t="inlineStr">
        <is>
          <t>ArmageddonDiscountSync</t>
        </is>
      </c>
      <c r="L165" t="n">
        <v>1</v>
      </c>
      <c r="M165" t="n">
        <v>1</v>
      </c>
      <c r="N165" t="n">
        <v>0</v>
      </c>
      <c r="O165" t="n">
        <v>1</v>
      </c>
    </row>
    <row r="166">
      <c r="A166" t="inlineStr">
        <is>
          <t>New Baltimore</t>
        </is>
      </c>
      <c r="B166" t="inlineStr">
        <is>
          <t>6a76273621bd5600073aff5c</t>
        </is>
      </c>
      <c r="C166" t="inlineStr">
        <is>
          <t>$8 Gracias Churro Prerolls</t>
        </is>
      </c>
      <c r="D166" t="inlineStr"/>
      <c r="E166" t="inlineStr">
        <is>
          <t>sale</t>
        </is>
      </c>
      <c r="F166" t="inlineStr">
        <is>
          <t>2026-06-05 00:00</t>
        </is>
      </c>
      <c r="G166" t="inlineStr">
        <is>
          <t>2026-10-25 23:00</t>
        </is>
      </c>
      <c r="H166" t="inlineStr">
        <is>
          <t>MOBILE | ONLINE_MENU | KIOSK</t>
        </is>
      </c>
      <c r="I166" t="inlineStr">
        <is>
          <t>yes</t>
        </is>
      </c>
      <c r="J166" t="inlineStr">
        <is>
          <t>POS</t>
        </is>
      </c>
      <c r="K166" t="inlineStr">
        <is>
          <t>ArmageddonDiscountSync</t>
        </is>
      </c>
      <c r="L166" t="n">
        <v>1</v>
      </c>
      <c r="M166" t="n">
        <v>0</v>
      </c>
      <c r="N166" t="n">
        <v>0</v>
      </c>
      <c r="O166" t="n">
        <v>0</v>
      </c>
    </row>
    <row r="167">
      <c r="A167" t="inlineStr">
        <is>
          <t>New Baltimore</t>
        </is>
      </c>
      <c r="B167" t="inlineStr">
        <is>
          <t>6a01642cd15bff00071d037e</t>
        </is>
      </c>
      <c r="C167" t="inlineStr">
        <is>
          <t>5/$16 Assorted 1g Concentrates</t>
        </is>
      </c>
      <c r="D167" t="inlineStr"/>
      <c r="E167" t="inlineStr">
        <is>
          <t>multi-buy</t>
        </is>
      </c>
      <c r="F167" t="inlineStr">
        <is>
          <t>2026-05-11 00:00</t>
        </is>
      </c>
      <c r="G167" t="inlineStr">
        <is>
          <t>2026-10-23 23:00</t>
        </is>
      </c>
      <c r="H167" t="inlineStr">
        <is>
          <t>MOBILE | ONLINE_MENU | KIOSK</t>
        </is>
      </c>
      <c r="I167" t="inlineStr">
        <is>
          <t>yes</t>
        </is>
      </c>
      <c r="J167" t="inlineStr">
        <is>
          <t>POS</t>
        </is>
      </c>
      <c r="K167" t="inlineStr">
        <is>
          <t>ArmageddonDiscountSync</t>
        </is>
      </c>
      <c r="L167" t="n">
        <v>1</v>
      </c>
      <c r="M167" t="n">
        <v>1</v>
      </c>
      <c r="N167" t="n">
        <v>0</v>
      </c>
      <c r="O167" t="n">
        <v>1</v>
      </c>
    </row>
    <row r="168">
      <c r="A168" t="inlineStr">
        <is>
          <t>New Baltimore</t>
        </is>
      </c>
      <c r="B168" t="inlineStr">
        <is>
          <t>69dfcb830ae41d000719eb8e</t>
        </is>
      </c>
      <c r="C168" t="inlineStr">
        <is>
          <t>$10 Stiiizy Power Cases</t>
        </is>
      </c>
      <c r="D168" t="inlineStr"/>
      <c r="E168" t="inlineStr">
        <is>
          <t>sale</t>
        </is>
      </c>
      <c r="F168" t="inlineStr">
        <is>
          <t>2026-04-14 00:00</t>
        </is>
      </c>
      <c r="G168" t="inlineStr">
        <is>
          <t>2026-12-31 14:30</t>
        </is>
      </c>
      <c r="H168" t="inlineStr">
        <is>
          <t>MOBILE | ONLINE_MENU | KIOSK</t>
        </is>
      </c>
      <c r="I168" t="inlineStr"/>
      <c r="J168" t="inlineStr">
        <is>
          <t>POS</t>
        </is>
      </c>
      <c r="K168" t="inlineStr">
        <is>
          <t>ArmageddonDiscountSync</t>
        </is>
      </c>
      <c r="L168" t="n">
        <v>1</v>
      </c>
      <c r="M168" t="n">
        <v>0</v>
      </c>
      <c r="N168" t="n">
        <v>1</v>
      </c>
      <c r="O168" t="n">
        <v>0</v>
      </c>
    </row>
    <row r="169">
      <c r="A169" t="inlineStr">
        <is>
          <t>New Buffalo</t>
        </is>
      </c>
      <c r="B169" t="inlineStr">
        <is>
          <t>6a9f862392ea5f0007083a3a</t>
        </is>
      </c>
      <c r="C169" t="inlineStr">
        <is>
          <t>4/$10 Fire Styxx 1g Infused Prerolls</t>
        </is>
      </c>
      <c r="D169" t="inlineStr"/>
      <c r="E169" t="inlineStr">
        <is>
          <t>multi-buy</t>
        </is>
      </c>
      <c r="F169" t="inlineStr">
        <is>
          <t>2026-10-22 00:00</t>
        </is>
      </c>
      <c r="G169" t="inlineStr">
        <is>
          <t>2026-10-23 23:49</t>
        </is>
      </c>
      <c r="H169" t="inlineStr">
        <is>
          <t>MOBILE | ONLINE_MENU | KIOSK</t>
        </is>
      </c>
      <c r="I169" t="inlineStr">
        <is>
          <t>yes</t>
        </is>
      </c>
      <c r="J169" t="inlineStr">
        <is>
          <t>POS</t>
        </is>
      </c>
      <c r="K169" t="inlineStr">
        <is>
          <t>ArmageddonDiscountSync</t>
        </is>
      </c>
      <c r="L169" t="n">
        <v>1</v>
      </c>
      <c r="M169" t="n">
        <v>0</v>
      </c>
      <c r="N169" t="n">
        <v>0</v>
      </c>
      <c r="O169" t="n">
        <v>1</v>
      </c>
    </row>
    <row r="170">
      <c r="A170" t="inlineStr">
        <is>
          <t>New Buffalo</t>
        </is>
      </c>
      <c r="B170" t="inlineStr">
        <is>
          <t>6a9f88f1e6e7b10007371d06</t>
        </is>
      </c>
      <c r="C170" t="inlineStr">
        <is>
          <t>2/$20 Dizzy/Muha Meds Infused Multipacks</t>
        </is>
      </c>
      <c r="D170" t="inlineStr"/>
      <c r="E170" t="inlineStr">
        <is>
          <t>multi-buy</t>
        </is>
      </c>
      <c r="F170" t="inlineStr">
        <is>
          <t>2026-10-22 00:00</t>
        </is>
      </c>
      <c r="G170" t="inlineStr">
        <is>
          <t>2026-10-23 23:59</t>
        </is>
      </c>
      <c r="H170" t="inlineStr">
        <is>
          <t>MOBILE | ONLINE_MENU | KIOSK</t>
        </is>
      </c>
      <c r="I170" t="inlineStr">
        <is>
          <t>yes</t>
        </is>
      </c>
      <c r="J170" t="inlineStr">
        <is>
          <t>POS</t>
        </is>
      </c>
      <c r="K170" t="inlineStr">
        <is>
          <t>ArmageddonDiscountSync</t>
        </is>
      </c>
      <c r="L170" t="n">
        <v>1</v>
      </c>
      <c r="M170" t="n">
        <v>0</v>
      </c>
      <c r="N170" t="n">
        <v>0</v>
      </c>
      <c r="O170" t="n">
        <v>1</v>
      </c>
    </row>
    <row r="171">
      <c r="A171" t="inlineStr">
        <is>
          <t>New Buffalo</t>
        </is>
      </c>
      <c r="B171" t="inlineStr">
        <is>
          <t>6ad9a9d735483500239edecd</t>
        </is>
      </c>
      <c r="C171" t="inlineStr">
        <is>
          <t>4/$22 Mkx/Rocket Sticks Infused Multi Packs</t>
        </is>
      </c>
      <c r="D171" t="inlineStr"/>
      <c r="E171" t="inlineStr">
        <is>
          <t>multi-buy</t>
        </is>
      </c>
      <c r="F171" t="inlineStr">
        <is>
          <t>2026-10-22 00:00</t>
        </is>
      </c>
      <c r="G171" t="inlineStr">
        <is>
          <t>2026-10-23 23:51</t>
        </is>
      </c>
      <c r="H171" t="inlineStr">
        <is>
          <t>MOBILE | ONLINE_MENU | KIOSK</t>
        </is>
      </c>
      <c r="I171" t="inlineStr">
        <is>
          <t>yes</t>
        </is>
      </c>
      <c r="J171" t="inlineStr">
        <is>
          <t>POS</t>
        </is>
      </c>
      <c r="K171" t="inlineStr">
        <is>
          <t>ArmageddonDiscountSync</t>
        </is>
      </c>
      <c r="L171" t="n">
        <v>1</v>
      </c>
      <c r="M171" t="n">
        <v>1</v>
      </c>
      <c r="N171" t="n">
        <v>0</v>
      </c>
      <c r="O171" t="n">
        <v>1</v>
      </c>
    </row>
    <row r="172">
      <c r="A172" t="inlineStr">
        <is>
          <t>New Buffalo</t>
        </is>
      </c>
      <c r="B172" t="inlineStr">
        <is>
          <t>6ad5d8f8285e910023709023</t>
        </is>
      </c>
      <c r="C172" t="inlineStr">
        <is>
          <t>Save $10 MKX 2g Dispo/Grip Oz(ALL)</t>
        </is>
      </c>
      <c r="D172" t="inlineStr"/>
      <c r="E172" t="inlineStr">
        <is>
          <t>multi-buy</t>
        </is>
      </c>
      <c r="F172" t="inlineStr">
        <is>
          <t>2026-10-19 00:00</t>
        </is>
      </c>
      <c r="G172" t="inlineStr">
        <is>
          <t>2026-10-23 23:43</t>
        </is>
      </c>
      <c r="H172" t="inlineStr">
        <is>
          <t>MOBILE | ONLINE_MENU | KIOSK</t>
        </is>
      </c>
      <c r="I172" t="inlineStr"/>
      <c r="J172" t="inlineStr">
        <is>
          <t>POS</t>
        </is>
      </c>
      <c r="K172" t="inlineStr">
        <is>
          <t>ArmageddonDiscountSync</t>
        </is>
      </c>
      <c r="L172" t="n">
        <v>1</v>
      </c>
      <c r="M172" t="n">
        <v>1</v>
      </c>
      <c r="N172" t="n">
        <v>1</v>
      </c>
      <c r="O172" t="n">
        <v>1</v>
      </c>
    </row>
    <row r="173">
      <c r="A173" t="inlineStr">
        <is>
          <t>New Buffalo</t>
        </is>
      </c>
      <c r="B173" t="inlineStr">
        <is>
          <t>6ad5dc470bf2b40022eda978</t>
        </is>
      </c>
      <c r="C173" t="inlineStr">
        <is>
          <t>$8 Mitten 1.25g Infused Preroll</t>
        </is>
      </c>
      <c r="D173" t="inlineStr"/>
      <c r="E173" t="inlineStr">
        <is>
          <t>sale</t>
        </is>
      </c>
      <c r="F173" t="inlineStr">
        <is>
          <t>2026-10-19 00:00</t>
        </is>
      </c>
      <c r="G173" t="inlineStr">
        <is>
          <t>2026-10-23 23:54</t>
        </is>
      </c>
      <c r="H173" t="inlineStr">
        <is>
          <t>MOBILE | ONLINE_MENU | KIOSK</t>
        </is>
      </c>
      <c r="I173" t="inlineStr"/>
      <c r="J173" t="inlineStr">
        <is>
          <t>POS</t>
        </is>
      </c>
      <c r="K173" t="inlineStr">
        <is>
          <t>ArmageddonDiscountSync</t>
        </is>
      </c>
      <c r="L173" t="n">
        <v>1</v>
      </c>
      <c r="M173" t="n">
        <v>0</v>
      </c>
      <c r="N173" t="n">
        <v>1</v>
      </c>
      <c r="O173" t="n">
        <v>1</v>
      </c>
    </row>
    <row r="174">
      <c r="A174" t="inlineStr">
        <is>
          <t>New Buffalo</t>
        </is>
      </c>
      <c r="B174" t="inlineStr">
        <is>
          <t>6ad5dd34285e91002370aa5b</t>
        </is>
      </c>
      <c r="C174" t="inlineStr">
        <is>
          <t>2/$70 High Supply 1/2 OZ</t>
        </is>
      </c>
      <c r="D174" t="inlineStr"/>
      <c r="E174" t="inlineStr">
        <is>
          <t>multi-buy</t>
        </is>
      </c>
      <c r="F174" t="inlineStr">
        <is>
          <t>2026-10-19 00:00</t>
        </is>
      </c>
      <c r="G174" t="inlineStr">
        <is>
          <t>2026-10-23 23:01</t>
        </is>
      </c>
      <c r="H174" t="inlineStr">
        <is>
          <t>MOBILE | ONLINE_MENU | KIOSK</t>
        </is>
      </c>
      <c r="I174" t="inlineStr"/>
      <c r="J174" t="inlineStr">
        <is>
          <t>POS</t>
        </is>
      </c>
      <c r="K174" t="inlineStr">
        <is>
          <t>ArmageddonDiscountSync</t>
        </is>
      </c>
      <c r="L174" t="n">
        <v>1</v>
      </c>
      <c r="M174" t="n">
        <v>1</v>
      </c>
      <c r="N174" t="n">
        <v>1</v>
      </c>
      <c r="O174" t="n">
        <v>1</v>
      </c>
    </row>
    <row r="175">
      <c r="A175" t="inlineStr">
        <is>
          <t>New Buffalo</t>
        </is>
      </c>
      <c r="B175" t="inlineStr">
        <is>
          <t>6ad1fdc625cd870023bf5e87</t>
        </is>
      </c>
      <c r="C175" t="inlineStr">
        <is>
          <t>12/$17 Infused Prerolls</t>
        </is>
      </c>
      <c r="D175" t="inlineStr"/>
      <c r="E175" t="inlineStr">
        <is>
          <t>multi-buy</t>
        </is>
      </c>
      <c r="F175" t="inlineStr">
        <is>
          <t>2026-10-16 00:00</t>
        </is>
      </c>
      <c r="G175" t="inlineStr">
        <is>
          <t>2026-10-23 23:28</t>
        </is>
      </c>
      <c r="H175" t="inlineStr">
        <is>
          <t>MOBILE | ONLINE_MENU | KIOSK</t>
        </is>
      </c>
      <c r="I175" t="inlineStr">
        <is>
          <t>yes</t>
        </is>
      </c>
      <c r="J175" t="inlineStr">
        <is>
          <t>POS</t>
        </is>
      </c>
      <c r="K175" t="inlineStr">
        <is>
          <t>ArmageddonDiscountSync</t>
        </is>
      </c>
      <c r="L175" t="n">
        <v>1</v>
      </c>
      <c r="M175" t="n">
        <v>0</v>
      </c>
      <c r="N175" t="n">
        <v>0</v>
      </c>
      <c r="O175" t="n">
        <v>1</v>
      </c>
    </row>
    <row r="176">
      <c r="A176" t="inlineStr">
        <is>
          <t>New Buffalo</t>
        </is>
      </c>
      <c r="B176" t="inlineStr">
        <is>
          <t>6ad1fe43285e910023f538eb</t>
        </is>
      </c>
      <c r="C176" t="inlineStr">
        <is>
          <t>10/$19 Rocket Sticks Prerolls</t>
        </is>
      </c>
      <c r="D176" t="inlineStr"/>
      <c r="E176" t="inlineStr">
        <is>
          <t>multi-buy</t>
        </is>
      </c>
      <c r="F176" t="inlineStr">
        <is>
          <t>2026-10-16 00:00</t>
        </is>
      </c>
      <c r="G176" t="inlineStr">
        <is>
          <t>2026-12-01 00:35</t>
        </is>
      </c>
      <c r="H176" t="inlineStr">
        <is>
          <t>MOBILE | ONLINE_MENU | KIOSK</t>
        </is>
      </c>
      <c r="I176" t="inlineStr"/>
      <c r="J176" t="inlineStr">
        <is>
          <t>POS</t>
        </is>
      </c>
      <c r="K176" t="inlineStr">
        <is>
          <t>ArmageddonDiscountSync</t>
        </is>
      </c>
      <c r="L176" t="n">
        <v>1</v>
      </c>
      <c r="M176" t="n">
        <v>0</v>
      </c>
      <c r="N176" t="n">
        <v>1</v>
      </c>
      <c r="O176" t="n">
        <v>0</v>
      </c>
    </row>
    <row r="177">
      <c r="A177" t="inlineStr">
        <is>
          <t>New Buffalo</t>
        </is>
      </c>
      <c r="B177" t="inlineStr">
        <is>
          <t>6ad1ff35daead50023a57514</t>
        </is>
      </c>
      <c r="C177" t="inlineStr">
        <is>
          <t>5/$25 Pro Gro 1g Preroll</t>
        </is>
      </c>
      <c r="D177" t="inlineStr"/>
      <c r="E177" t="inlineStr">
        <is>
          <t>multi-buy</t>
        </is>
      </c>
      <c r="F177" t="inlineStr">
        <is>
          <t>2026-10-16 00:00</t>
        </is>
      </c>
      <c r="G177" t="inlineStr">
        <is>
          <t>2026-12-01 00:39</t>
        </is>
      </c>
      <c r="H177" t="inlineStr">
        <is>
          <t>MOBILE | ONLINE_MENU | KIOSK</t>
        </is>
      </c>
      <c r="I177" t="inlineStr"/>
      <c r="J177" t="inlineStr">
        <is>
          <t>POS</t>
        </is>
      </c>
      <c r="K177" t="inlineStr">
        <is>
          <t>ArmageddonDiscountSync</t>
        </is>
      </c>
      <c r="L177" t="n">
        <v>1</v>
      </c>
      <c r="M177" t="n">
        <v>0</v>
      </c>
      <c r="N177" t="n">
        <v>1</v>
      </c>
      <c r="O177" t="n">
        <v>0</v>
      </c>
    </row>
    <row r="178">
      <c r="A178" t="inlineStr">
        <is>
          <t>New Buffalo</t>
        </is>
      </c>
      <c r="B178" t="inlineStr">
        <is>
          <t>6ad1ff35daead50023a57510</t>
        </is>
      </c>
      <c r="C178" t="inlineStr">
        <is>
          <t>20/$20 Monarch Prerolls</t>
        </is>
      </c>
      <c r="D178" t="inlineStr"/>
      <c r="E178" t="inlineStr">
        <is>
          <t>multi-buy</t>
        </is>
      </c>
      <c r="F178" t="inlineStr">
        <is>
          <t>2026-10-16 00:00</t>
        </is>
      </c>
      <c r="G178" t="inlineStr">
        <is>
          <t>2026-12-01 00:38</t>
        </is>
      </c>
      <c r="H178" t="inlineStr">
        <is>
          <t>MOBILE | ONLINE_MENU | KIOSK</t>
        </is>
      </c>
      <c r="I178" t="inlineStr"/>
      <c r="J178" t="inlineStr">
        <is>
          <t>POS</t>
        </is>
      </c>
      <c r="K178" t="inlineStr">
        <is>
          <t>ArmageddonDiscountSync</t>
        </is>
      </c>
      <c r="L178" t="n">
        <v>1</v>
      </c>
      <c r="M178" t="n">
        <v>0</v>
      </c>
      <c r="N178" t="n">
        <v>1</v>
      </c>
      <c r="O178" t="n">
        <v>0</v>
      </c>
    </row>
    <row r="179">
      <c r="A179" t="inlineStr">
        <is>
          <t>New Buffalo</t>
        </is>
      </c>
      <c r="B179" t="inlineStr">
        <is>
          <t>6ad200280489b200233bf401</t>
        </is>
      </c>
      <c r="C179" t="inlineStr">
        <is>
          <t>3/$19 Higher Fire 8ths</t>
        </is>
      </c>
      <c r="D179" t="inlineStr"/>
      <c r="E179" t="inlineStr">
        <is>
          <t>multi-buy</t>
        </is>
      </c>
      <c r="F179" t="inlineStr">
        <is>
          <t>2026-10-16 00:00</t>
        </is>
      </c>
      <c r="G179" t="inlineStr">
        <is>
          <t>2026-12-01 00:43</t>
        </is>
      </c>
      <c r="H179" t="inlineStr">
        <is>
          <t>MOBILE | ONLINE_MENU | KIOSK</t>
        </is>
      </c>
      <c r="I179" t="inlineStr"/>
      <c r="J179" t="inlineStr">
        <is>
          <t>POS</t>
        </is>
      </c>
      <c r="K179" t="inlineStr">
        <is>
          <t>ArmageddonDiscountSync</t>
        </is>
      </c>
      <c r="L179" t="n">
        <v>1</v>
      </c>
      <c r="M179" t="n">
        <v>0</v>
      </c>
      <c r="N179" t="n">
        <v>1</v>
      </c>
      <c r="O179" t="n">
        <v>0</v>
      </c>
    </row>
    <row r="180">
      <c r="A180" t="inlineStr">
        <is>
          <t>New Buffalo</t>
        </is>
      </c>
      <c r="B180" t="inlineStr">
        <is>
          <t>6ad2009a69cbb30023bfbacf</t>
        </is>
      </c>
      <c r="C180" t="inlineStr">
        <is>
          <t>7/$10 Asst 200mg Gummies</t>
        </is>
      </c>
      <c r="D180" t="inlineStr"/>
      <c r="E180" t="inlineStr">
        <is>
          <t>multi-buy</t>
        </is>
      </c>
      <c r="F180" t="inlineStr">
        <is>
          <t>2026-10-16 00:00</t>
        </is>
      </c>
      <c r="G180" t="inlineStr">
        <is>
          <t>2026-10-23 23:45</t>
        </is>
      </c>
      <c r="H180" t="inlineStr">
        <is>
          <t>MOBILE | ONLINE_MENU | KIOSK</t>
        </is>
      </c>
      <c r="I180" t="inlineStr"/>
      <c r="J180" t="inlineStr">
        <is>
          <t>POS</t>
        </is>
      </c>
      <c r="K180" t="inlineStr">
        <is>
          <t>ArmageddonDiscountSync</t>
        </is>
      </c>
      <c r="L180" t="n">
        <v>1</v>
      </c>
      <c r="M180" t="n">
        <v>1</v>
      </c>
      <c r="N180" t="n">
        <v>1</v>
      </c>
      <c r="O180" t="n">
        <v>1</v>
      </c>
    </row>
    <row r="181">
      <c r="A181" t="inlineStr">
        <is>
          <t>New Buffalo</t>
        </is>
      </c>
      <c r="B181" t="inlineStr">
        <is>
          <t>6ad2011369cbb30023bfc92a</t>
        </is>
      </c>
      <c r="C181" t="inlineStr">
        <is>
          <t>3/$6 Asst 200mg Gummies</t>
        </is>
      </c>
      <c r="D181" t="inlineStr"/>
      <c r="E181" t="inlineStr">
        <is>
          <t>multi-buy</t>
        </is>
      </c>
      <c r="F181" t="inlineStr">
        <is>
          <t>2026-10-16 00:00</t>
        </is>
      </c>
      <c r="G181" t="inlineStr">
        <is>
          <t>2026-10-23 23:46</t>
        </is>
      </c>
      <c r="H181" t="inlineStr">
        <is>
          <t>MOBILE | ONLINE_MENU | KIOSK</t>
        </is>
      </c>
      <c r="I181" t="inlineStr"/>
      <c r="J181" t="inlineStr">
        <is>
          <t>POS</t>
        </is>
      </c>
      <c r="K181" t="inlineStr">
        <is>
          <t>ArmageddonDiscountSync</t>
        </is>
      </c>
      <c r="L181" t="n">
        <v>1</v>
      </c>
      <c r="M181" t="n">
        <v>1</v>
      </c>
      <c r="N181" t="n">
        <v>1</v>
      </c>
      <c r="O181" t="n">
        <v>1</v>
      </c>
    </row>
    <row r="182">
      <c r="A182" t="inlineStr">
        <is>
          <t>New Buffalo</t>
        </is>
      </c>
      <c r="B182" t="inlineStr">
        <is>
          <t>6ad2018dcfb1d000234b571b</t>
        </is>
      </c>
      <c r="C182" t="inlineStr">
        <is>
          <t>10/$15 Amnesia Mega Gummies</t>
        </is>
      </c>
      <c r="D182" t="inlineStr"/>
      <c r="E182" t="inlineStr">
        <is>
          <t>multi-buy</t>
        </is>
      </c>
      <c r="F182" t="inlineStr">
        <is>
          <t>2026-10-16 00:00</t>
        </is>
      </c>
      <c r="G182" t="inlineStr">
        <is>
          <t>2026-12-01 00:49</t>
        </is>
      </c>
      <c r="H182" t="inlineStr">
        <is>
          <t>MOBILE | ONLINE_MENU | KIOSK</t>
        </is>
      </c>
      <c r="I182" t="inlineStr"/>
      <c r="J182" t="inlineStr">
        <is>
          <t>POS</t>
        </is>
      </c>
      <c r="K182" t="inlineStr">
        <is>
          <t>ArmageddonDiscountSync</t>
        </is>
      </c>
      <c r="L182" t="n">
        <v>1</v>
      </c>
      <c r="M182" t="n">
        <v>0</v>
      </c>
      <c r="N182" t="n">
        <v>1</v>
      </c>
      <c r="O182" t="n">
        <v>0</v>
      </c>
    </row>
    <row r="183">
      <c r="A183" t="inlineStr">
        <is>
          <t>New Buffalo</t>
        </is>
      </c>
      <c r="B183" t="inlineStr">
        <is>
          <t>6ad2054d6a6e780023a0af64</t>
        </is>
      </c>
      <c r="C183" t="inlineStr">
        <is>
          <t>15/$20 Kola Farms 200mg Gummies</t>
        </is>
      </c>
      <c r="D183" t="inlineStr"/>
      <c r="E183" t="inlineStr">
        <is>
          <t>multi-buy</t>
        </is>
      </c>
      <c r="F183" t="inlineStr">
        <is>
          <t>2026-10-16 00:00</t>
        </is>
      </c>
      <c r="G183" t="inlineStr">
        <is>
          <t>2026-10-31 23:05</t>
        </is>
      </c>
      <c r="H183" t="inlineStr">
        <is>
          <t>MOBILE | ONLINE_MENU | KIOSK</t>
        </is>
      </c>
      <c r="I183" t="inlineStr"/>
      <c r="J183" t="inlineStr">
        <is>
          <t>POS</t>
        </is>
      </c>
      <c r="K183" t="inlineStr">
        <is>
          <t>ArmageddonDiscountSync</t>
        </is>
      </c>
      <c r="L183" t="n">
        <v>1</v>
      </c>
      <c r="M183" t="n">
        <v>0</v>
      </c>
      <c r="N183" t="n">
        <v>1</v>
      </c>
      <c r="O183" t="n">
        <v>0</v>
      </c>
    </row>
    <row r="184">
      <c r="A184" t="inlineStr">
        <is>
          <t>New Buffalo</t>
        </is>
      </c>
      <c r="B184" t="inlineStr">
        <is>
          <t>6ad142bffa6232002334b854</t>
        </is>
      </c>
      <c r="C184" t="inlineStr">
        <is>
          <t>$9 Select CQ Soda 100mg</t>
        </is>
      </c>
      <c r="D184" t="inlineStr"/>
      <c r="E184" t="inlineStr">
        <is>
          <t>sale</t>
        </is>
      </c>
      <c r="F184" t="inlineStr">
        <is>
          <t>2026-10-15 00:00</t>
        </is>
      </c>
      <c r="G184" t="inlineStr">
        <is>
          <t>2026-10-31 23:13</t>
        </is>
      </c>
      <c r="H184" t="inlineStr">
        <is>
          <t>MOBILE | ONLINE_MENU | KIOSK</t>
        </is>
      </c>
      <c r="I184" t="inlineStr"/>
      <c r="J184" t="inlineStr">
        <is>
          <t>POS</t>
        </is>
      </c>
      <c r="K184" t="inlineStr">
        <is>
          <t>ArmageddonDiscountSync</t>
        </is>
      </c>
      <c r="L184" t="n">
        <v>1</v>
      </c>
      <c r="M184" t="n">
        <v>0</v>
      </c>
      <c r="N184" t="n">
        <v>1</v>
      </c>
      <c r="O184" t="n">
        <v>0</v>
      </c>
    </row>
    <row r="185">
      <c r="A185" t="inlineStr">
        <is>
          <t>New Buffalo</t>
        </is>
      </c>
      <c r="B185" t="inlineStr">
        <is>
          <t>6ad1433b285e910023e201c3</t>
        </is>
      </c>
      <c r="C185" t="inlineStr">
        <is>
          <t>2/$13 Dirty Lemonade 50mg</t>
        </is>
      </c>
      <c r="D185" t="inlineStr"/>
      <c r="E185" t="inlineStr">
        <is>
          <t>multi-buy</t>
        </is>
      </c>
      <c r="F185" t="inlineStr">
        <is>
          <t>2026-10-15 00:00</t>
        </is>
      </c>
      <c r="G185" t="inlineStr">
        <is>
          <t>2026-10-31 23:17</t>
        </is>
      </c>
      <c r="H185" t="inlineStr">
        <is>
          <t>MOBILE | ONLINE_MENU | KIOSK</t>
        </is>
      </c>
      <c r="I185" t="inlineStr"/>
      <c r="J185" t="inlineStr">
        <is>
          <t>POS</t>
        </is>
      </c>
      <c r="K185" t="inlineStr">
        <is>
          <t>ArmageddonDiscountSync</t>
        </is>
      </c>
      <c r="L185" t="n">
        <v>1</v>
      </c>
      <c r="M185" t="n">
        <v>0</v>
      </c>
      <c r="N185" t="n">
        <v>1</v>
      </c>
      <c r="O185" t="n">
        <v>0</v>
      </c>
    </row>
    <row r="186">
      <c r="A186" t="inlineStr">
        <is>
          <t>New Buffalo</t>
        </is>
      </c>
      <c r="B186" t="inlineStr">
        <is>
          <t>6ad143b49853d600239214d3</t>
        </is>
      </c>
      <c r="C186" t="inlineStr">
        <is>
          <t>2/$10 Select Pleasanteas 30mg</t>
        </is>
      </c>
      <c r="D186" t="inlineStr"/>
      <c r="E186" t="inlineStr">
        <is>
          <t>multi-buy</t>
        </is>
      </c>
      <c r="F186" t="inlineStr">
        <is>
          <t>2026-10-15 00:00</t>
        </is>
      </c>
      <c r="G186" t="inlineStr">
        <is>
          <t>2026-10-31 23:18</t>
        </is>
      </c>
      <c r="H186" t="inlineStr">
        <is>
          <t>MOBILE | ONLINE_MENU | KIOSK</t>
        </is>
      </c>
      <c r="I186" t="inlineStr"/>
      <c r="J186" t="inlineStr">
        <is>
          <t>POS</t>
        </is>
      </c>
      <c r="K186" t="inlineStr">
        <is>
          <t>ArmageddonDiscountSync</t>
        </is>
      </c>
      <c r="L186" t="n">
        <v>1</v>
      </c>
      <c r="M186" t="n">
        <v>0</v>
      </c>
      <c r="N186" t="n">
        <v>1</v>
      </c>
      <c r="O186" t="n">
        <v>0</v>
      </c>
    </row>
    <row r="187">
      <c r="A187" t="inlineStr">
        <is>
          <t>New Buffalo</t>
        </is>
      </c>
      <c r="B187" t="inlineStr">
        <is>
          <t>6ad1442a32382c00233b488b</t>
        </is>
      </c>
      <c r="C187" t="inlineStr">
        <is>
          <t>$12 Select Mary Jones 100mg</t>
        </is>
      </c>
      <c r="D187" t="inlineStr"/>
      <c r="E187" t="inlineStr">
        <is>
          <t>sale</t>
        </is>
      </c>
      <c r="F187" t="inlineStr">
        <is>
          <t>2026-10-15 00:00</t>
        </is>
      </c>
      <c r="G187" t="inlineStr">
        <is>
          <t>2026-10-31 17:20</t>
        </is>
      </c>
      <c r="H187" t="inlineStr">
        <is>
          <t>MOBILE | ONLINE_MENU | KIOSK</t>
        </is>
      </c>
      <c r="I187" t="inlineStr"/>
      <c r="J187" t="inlineStr">
        <is>
          <t>POS</t>
        </is>
      </c>
      <c r="K187" t="inlineStr">
        <is>
          <t>ArmageddonDiscountSync</t>
        </is>
      </c>
      <c r="L187" t="n">
        <v>1</v>
      </c>
      <c r="M187" t="n">
        <v>0</v>
      </c>
      <c r="N187" t="n">
        <v>1</v>
      </c>
      <c r="O187" t="n">
        <v>0</v>
      </c>
    </row>
    <row r="188">
      <c r="A188" t="inlineStr">
        <is>
          <t>New Buffalo</t>
        </is>
      </c>
      <c r="B188" t="inlineStr">
        <is>
          <t>6ad144a525cd870023af5205</t>
        </is>
      </c>
      <c r="C188" t="inlineStr">
        <is>
          <t>3/$10 Select Highly Casual 5mg</t>
        </is>
      </c>
      <c r="D188" t="inlineStr"/>
      <c r="E188" t="inlineStr">
        <is>
          <t>multi-buy</t>
        </is>
      </c>
      <c r="F188" t="inlineStr">
        <is>
          <t>2026-10-15 00:00</t>
        </is>
      </c>
      <c r="G188" t="inlineStr">
        <is>
          <t>2026-10-31 23:21</t>
        </is>
      </c>
      <c r="H188" t="inlineStr">
        <is>
          <t>MOBILE | ONLINE_MENU | KIOSK</t>
        </is>
      </c>
      <c r="I188" t="inlineStr"/>
      <c r="J188" t="inlineStr">
        <is>
          <t>POS</t>
        </is>
      </c>
      <c r="K188" t="inlineStr">
        <is>
          <t>ArmageddonDiscountSync</t>
        </is>
      </c>
      <c r="L188" t="n">
        <v>1</v>
      </c>
      <c r="M188" t="n">
        <v>0</v>
      </c>
      <c r="N188" t="n">
        <v>1</v>
      </c>
      <c r="O188" t="n">
        <v>0</v>
      </c>
    </row>
    <row r="189">
      <c r="A189" t="inlineStr">
        <is>
          <t>New Buffalo</t>
        </is>
      </c>
      <c r="B189" t="inlineStr">
        <is>
          <t>6acf013e923f07002375c7b3</t>
        </is>
      </c>
      <c r="C189" t="inlineStr">
        <is>
          <t>2/$30 EZ Rollz or Bliss Farms 28 Pack Preroll</t>
        </is>
      </c>
      <c r="D189" t="inlineStr"/>
      <c r="E189" t="inlineStr">
        <is>
          <t>multi-buy</t>
        </is>
      </c>
      <c r="F189" t="inlineStr">
        <is>
          <t>2026-10-14 00:00</t>
        </is>
      </c>
      <c r="G189" t="inlineStr">
        <is>
          <t>2026-10-23 23:29</t>
        </is>
      </c>
      <c r="H189" t="inlineStr">
        <is>
          <t>MOBILE | ONLINE_MENU | KIOSK</t>
        </is>
      </c>
      <c r="I189" t="inlineStr">
        <is>
          <t>yes</t>
        </is>
      </c>
      <c r="J189" t="inlineStr">
        <is>
          <t>POS</t>
        </is>
      </c>
      <c r="K189" t="inlineStr">
        <is>
          <t>ArmageddonDiscountSync</t>
        </is>
      </c>
      <c r="L189" t="n">
        <v>1</v>
      </c>
      <c r="M189" t="n">
        <v>0</v>
      </c>
      <c r="N189" t="n">
        <v>0</v>
      </c>
      <c r="O189" t="n">
        <v>1</v>
      </c>
    </row>
    <row r="190">
      <c r="A190" t="inlineStr">
        <is>
          <t>New Buffalo</t>
        </is>
      </c>
      <c r="B190" t="inlineStr">
        <is>
          <t>6acf084a3403890023e17b5b</t>
        </is>
      </c>
      <c r="C190" t="inlineStr">
        <is>
          <t>2/$27 MKX or Muha Meds 2g Disposables</t>
        </is>
      </c>
      <c r="D190" t="inlineStr"/>
      <c r="E190" t="inlineStr">
        <is>
          <t>multi-buy</t>
        </is>
      </c>
      <c r="F190" t="inlineStr">
        <is>
          <t>2026-10-14 00:00</t>
        </is>
      </c>
      <c r="G190" t="inlineStr">
        <is>
          <t>2026-10-23 23:08</t>
        </is>
      </c>
      <c r="H190" t="inlineStr">
        <is>
          <t>MOBILE | ONLINE_MENU | KIOSK</t>
        </is>
      </c>
      <c r="I190" t="inlineStr">
        <is>
          <t>yes</t>
        </is>
      </c>
      <c r="J190" t="inlineStr">
        <is>
          <t>POS</t>
        </is>
      </c>
      <c r="K190" t="inlineStr">
        <is>
          <t>ArmageddonDiscountSync</t>
        </is>
      </c>
      <c r="L190" t="n">
        <v>1</v>
      </c>
      <c r="M190" t="n">
        <v>1</v>
      </c>
      <c r="N190" t="n">
        <v>0</v>
      </c>
      <c r="O190" t="n">
        <v>1</v>
      </c>
    </row>
    <row r="191">
      <c r="A191" t="inlineStr">
        <is>
          <t>New Buffalo</t>
        </is>
      </c>
      <c r="B191" t="inlineStr">
        <is>
          <t>6acf093d3403890023e1b707</t>
        </is>
      </c>
      <c r="C191" t="inlineStr">
        <is>
          <t>$15 MKX Deep Sleep 2g Disposable</t>
        </is>
      </c>
      <c r="D191" t="inlineStr"/>
      <c r="E191" t="inlineStr">
        <is>
          <t>sale</t>
        </is>
      </c>
      <c r="F191" t="inlineStr">
        <is>
          <t>2026-10-14 00:00</t>
        </is>
      </c>
      <c r="G191" t="inlineStr">
        <is>
          <t>2026-10-23 23:43</t>
        </is>
      </c>
      <c r="H191" t="inlineStr">
        <is>
          <t>MOBILE | ONLINE_MENU | KIOSK</t>
        </is>
      </c>
      <c r="I191" t="inlineStr">
        <is>
          <t>yes</t>
        </is>
      </c>
      <c r="J191" t="inlineStr">
        <is>
          <t>POS</t>
        </is>
      </c>
      <c r="K191" t="inlineStr">
        <is>
          <t>ArmageddonDiscountSync</t>
        </is>
      </c>
      <c r="L191" t="n">
        <v>1</v>
      </c>
      <c r="M191" t="n">
        <v>1</v>
      </c>
      <c r="N191" t="n">
        <v>0</v>
      </c>
      <c r="O191" t="n">
        <v>1</v>
      </c>
    </row>
    <row r="192">
      <c r="A192" t="inlineStr">
        <is>
          <t>New Buffalo</t>
        </is>
      </c>
      <c r="B192" t="inlineStr">
        <is>
          <t>6acf0c0d1e0d7900228c354e</t>
        </is>
      </c>
      <c r="C192" t="inlineStr">
        <is>
          <t>5/$30 MKX 1g Carts</t>
        </is>
      </c>
      <c r="D192" t="inlineStr"/>
      <c r="E192" t="inlineStr">
        <is>
          <t>multi-buy</t>
        </is>
      </c>
      <c r="F192" t="inlineStr">
        <is>
          <t>2026-10-14 00:00</t>
        </is>
      </c>
      <c r="G192" t="inlineStr">
        <is>
          <t>2026-10-23 23:35</t>
        </is>
      </c>
      <c r="H192" t="inlineStr">
        <is>
          <t>MOBILE | ONLINE_MENU | KIOSK</t>
        </is>
      </c>
      <c r="I192" t="inlineStr">
        <is>
          <t>yes</t>
        </is>
      </c>
      <c r="J192" t="inlineStr">
        <is>
          <t>POS</t>
        </is>
      </c>
      <c r="K192" t="inlineStr">
        <is>
          <t>ArmageddonDiscountSync</t>
        </is>
      </c>
      <c r="L192" t="n">
        <v>1</v>
      </c>
      <c r="M192" t="n">
        <v>1</v>
      </c>
      <c r="N192" t="n">
        <v>0</v>
      </c>
      <c r="O192" t="n">
        <v>1</v>
      </c>
    </row>
    <row r="193">
      <c r="A193" t="inlineStr">
        <is>
          <t>New Buffalo</t>
        </is>
      </c>
      <c r="B193" t="inlineStr">
        <is>
          <t>6ace27c594949400230656fe</t>
        </is>
      </c>
      <c r="C193" t="inlineStr">
        <is>
          <t>13/$10 Sapphire/Kola 1g Prerolls</t>
        </is>
      </c>
      <c r="D193" t="inlineStr"/>
      <c r="E193" t="inlineStr">
        <is>
          <t>multi-buy</t>
        </is>
      </c>
      <c r="F193" t="inlineStr">
        <is>
          <t>2026-10-13 00:00</t>
        </is>
      </c>
      <c r="G193" t="inlineStr">
        <is>
          <t>2026-10-23 23:42</t>
        </is>
      </c>
      <c r="H193" t="inlineStr">
        <is>
          <t>MOBILE | ONLINE_MENU | KIOSK</t>
        </is>
      </c>
      <c r="I193" t="inlineStr"/>
      <c r="J193" t="inlineStr">
        <is>
          <t>POS</t>
        </is>
      </c>
      <c r="K193" t="inlineStr">
        <is>
          <t>ArmageddonDiscountSync</t>
        </is>
      </c>
      <c r="L193" t="n">
        <v>1</v>
      </c>
      <c r="M193" t="n">
        <v>0</v>
      </c>
      <c r="N193" t="n">
        <v>1</v>
      </c>
      <c r="O193" t="n">
        <v>1</v>
      </c>
    </row>
    <row r="194">
      <c r="A194" t="inlineStr">
        <is>
          <t>New Buffalo</t>
        </is>
      </c>
      <c r="B194" t="inlineStr">
        <is>
          <t>6ac9d9b9d8f8c400239f62e0</t>
        </is>
      </c>
      <c r="C194" t="inlineStr">
        <is>
          <t>10/$19 Good Lyfe Infused Prerolls</t>
        </is>
      </c>
      <c r="D194" t="inlineStr"/>
      <c r="E194" t="inlineStr">
        <is>
          <t>multi-buy</t>
        </is>
      </c>
      <c r="F194" t="inlineStr">
        <is>
          <t>2026-10-10 00:00</t>
        </is>
      </c>
      <c r="G194" t="inlineStr">
        <is>
          <t>2026-10-23 23:21</t>
        </is>
      </c>
      <c r="H194" t="inlineStr">
        <is>
          <t>MOBILE | ONLINE_MENU | KIOSK</t>
        </is>
      </c>
      <c r="I194" t="inlineStr">
        <is>
          <t>yes</t>
        </is>
      </c>
      <c r="J194" t="inlineStr">
        <is>
          <t>POS</t>
        </is>
      </c>
      <c r="K194" t="inlineStr">
        <is>
          <t>ArmageddonDiscountSync</t>
        </is>
      </c>
      <c r="L194" t="n">
        <v>1</v>
      </c>
      <c r="M194" t="n">
        <v>0</v>
      </c>
      <c r="N194" t="n">
        <v>0</v>
      </c>
      <c r="O194" t="n">
        <v>1</v>
      </c>
    </row>
    <row r="195">
      <c r="A195" t="inlineStr">
        <is>
          <t>New Buffalo</t>
        </is>
      </c>
      <c r="B195" t="inlineStr">
        <is>
          <t>6ac86427414f15002324d06e</t>
        </is>
      </c>
      <c r="C195" t="inlineStr">
        <is>
          <t>2/$35 Pro Gro Prepack 8th</t>
        </is>
      </c>
      <c r="D195" t="inlineStr"/>
      <c r="E195" t="inlineStr">
        <is>
          <t>multi-buy</t>
        </is>
      </c>
      <c r="F195" t="inlineStr">
        <is>
          <t>2026-10-09 00:00</t>
        </is>
      </c>
      <c r="G195" t="inlineStr">
        <is>
          <t>2026-10-23 23:46</t>
        </is>
      </c>
      <c r="H195" t="inlineStr">
        <is>
          <t>MOBILE | ONLINE_MENU | KIOSK</t>
        </is>
      </c>
      <c r="I195" t="inlineStr">
        <is>
          <t>yes</t>
        </is>
      </c>
      <c r="J195" t="inlineStr">
        <is>
          <t>POS</t>
        </is>
      </c>
      <c r="K195" t="inlineStr">
        <is>
          <t>ArmageddonDiscountSync</t>
        </is>
      </c>
      <c r="L195" t="n">
        <v>1</v>
      </c>
      <c r="M195" t="n">
        <v>1</v>
      </c>
      <c r="N195" t="n">
        <v>0</v>
      </c>
      <c r="O195" t="n">
        <v>1</v>
      </c>
    </row>
    <row r="196">
      <c r="A196" t="inlineStr">
        <is>
          <t>New Buffalo</t>
        </is>
      </c>
      <c r="B196" t="inlineStr">
        <is>
          <t>6abf25719659ab0023bd6199</t>
        </is>
      </c>
      <c r="C196" t="inlineStr">
        <is>
          <t>3/$25 Bliss 2g Live Resin Disposable</t>
        </is>
      </c>
      <c r="D196" t="inlineStr"/>
      <c r="E196" t="inlineStr">
        <is>
          <t>multi-buy</t>
        </is>
      </c>
      <c r="F196" t="inlineStr">
        <is>
          <t>2026-10-02 00:00</t>
        </is>
      </c>
      <c r="G196" t="inlineStr">
        <is>
          <t>2026-10-23 23:30</t>
        </is>
      </c>
      <c r="H196" t="inlineStr">
        <is>
          <t>MOBILE | ONLINE_MENU | KIOSK</t>
        </is>
      </c>
      <c r="I196" t="inlineStr">
        <is>
          <t>yes</t>
        </is>
      </c>
      <c r="J196" t="inlineStr">
        <is>
          <t>POS</t>
        </is>
      </c>
      <c r="K196" t="inlineStr">
        <is>
          <t>ArmageddonDiscountSync</t>
        </is>
      </c>
      <c r="L196" t="n">
        <v>1</v>
      </c>
      <c r="M196" t="n">
        <v>0</v>
      </c>
      <c r="N196" t="n">
        <v>0</v>
      </c>
      <c r="O196" t="n">
        <v>1</v>
      </c>
    </row>
    <row r="197">
      <c r="A197" t="inlineStr">
        <is>
          <t>New Buffalo</t>
        </is>
      </c>
      <c r="B197" t="inlineStr">
        <is>
          <t>6abf26583f6ae20022fa4355</t>
        </is>
      </c>
      <c r="C197" t="inlineStr">
        <is>
          <t>$15 Flamez 2g Rosin</t>
        </is>
      </c>
      <c r="D197" t="inlineStr"/>
      <c r="E197" t="inlineStr">
        <is>
          <t>sale</t>
        </is>
      </c>
      <c r="F197" t="inlineStr">
        <is>
          <t>2026-10-02 00:00</t>
        </is>
      </c>
      <c r="G197" t="inlineStr">
        <is>
          <t>2026-10-23 23:33</t>
        </is>
      </c>
      <c r="H197" t="inlineStr">
        <is>
          <t>MOBILE | ONLINE_MENU | KIOSK</t>
        </is>
      </c>
      <c r="I197" t="inlineStr">
        <is>
          <t>yes</t>
        </is>
      </c>
      <c r="J197" t="inlineStr">
        <is>
          <t>POS</t>
        </is>
      </c>
      <c r="K197" t="inlineStr">
        <is>
          <t>ArmageddonDiscountSync</t>
        </is>
      </c>
      <c r="L197" t="n">
        <v>1</v>
      </c>
      <c r="M197" t="n">
        <v>0</v>
      </c>
      <c r="N197" t="n">
        <v>0</v>
      </c>
      <c r="O197" t="n">
        <v>1</v>
      </c>
    </row>
    <row r="198">
      <c r="A198" t="inlineStr">
        <is>
          <t>New Buffalo</t>
        </is>
      </c>
      <c r="B198" t="inlineStr">
        <is>
          <t>6abf274d11312900234c6b80</t>
        </is>
      </c>
      <c r="C198" t="inlineStr">
        <is>
          <t>5/$20 Infinity Extracts 1g Live Resin</t>
        </is>
      </c>
      <c r="D198" t="inlineStr"/>
      <c r="E198" t="inlineStr">
        <is>
          <t>multi-buy</t>
        </is>
      </c>
      <c r="F198" t="inlineStr">
        <is>
          <t>2026-10-02 00:00</t>
        </is>
      </c>
      <c r="G198" t="inlineStr">
        <is>
          <t>2026-10-23 23:36</t>
        </is>
      </c>
      <c r="H198" t="inlineStr">
        <is>
          <t>MOBILE | ONLINE_MENU | KIOSK</t>
        </is>
      </c>
      <c r="I198" t="inlineStr">
        <is>
          <t>yes</t>
        </is>
      </c>
      <c r="J198" t="inlineStr">
        <is>
          <t>POS</t>
        </is>
      </c>
      <c r="K198" t="inlineStr">
        <is>
          <t>ArmageddonDiscountSync</t>
        </is>
      </c>
      <c r="L198" t="n">
        <v>1</v>
      </c>
      <c r="M198" t="n">
        <v>0</v>
      </c>
      <c r="N198" t="n">
        <v>0</v>
      </c>
      <c r="O198" t="n">
        <v>1</v>
      </c>
    </row>
    <row r="199">
      <c r="A199" t="inlineStr">
        <is>
          <t>New Buffalo</t>
        </is>
      </c>
      <c r="B199" t="inlineStr">
        <is>
          <t>6a9632cd6ef8f30007a5eff3</t>
        </is>
      </c>
      <c r="C199" t="inlineStr">
        <is>
          <t>2/$20 Dizzy 5 Pack</t>
        </is>
      </c>
      <c r="D199" t="inlineStr"/>
      <c r="E199" t="inlineStr">
        <is>
          <t>multi-buy</t>
        </is>
      </c>
      <c r="F199" t="inlineStr">
        <is>
          <t>2026-09-30 00:00</t>
        </is>
      </c>
      <c r="G199" t="inlineStr">
        <is>
          <t>2026-10-31 22:00</t>
        </is>
      </c>
      <c r="H199" t="inlineStr">
        <is>
          <t>MOBILE | ONLINE_MENU | KIOSK</t>
        </is>
      </c>
      <c r="I199" t="inlineStr">
        <is>
          <t>yes</t>
        </is>
      </c>
      <c r="J199" t="inlineStr">
        <is>
          <t>POS</t>
        </is>
      </c>
      <c r="K199" t="inlineStr">
        <is>
          <t>ArmageddonDiscountSync</t>
        </is>
      </c>
      <c r="L199" t="n">
        <v>1</v>
      </c>
      <c r="M199" t="n">
        <v>0</v>
      </c>
      <c r="N199" t="n">
        <v>0</v>
      </c>
      <c r="O199" t="n">
        <v>0</v>
      </c>
    </row>
    <row r="200">
      <c r="A200" t="inlineStr">
        <is>
          <t>New Buffalo</t>
        </is>
      </c>
      <c r="B200" t="inlineStr">
        <is>
          <t>6abd637125339b0023bdadd4</t>
        </is>
      </c>
      <c r="C200" t="inlineStr">
        <is>
          <t>2/$25 IKHCO Multi Pack Prerolls BUF</t>
        </is>
      </c>
      <c r="D200" t="inlineStr"/>
      <c r="E200" t="inlineStr">
        <is>
          <t>multi-buy</t>
        </is>
      </c>
      <c r="F200" t="inlineStr">
        <is>
          <t>2026-09-29 00:00</t>
        </is>
      </c>
      <c r="G200" t="inlineStr">
        <is>
          <t>2026-10-31 15:28</t>
        </is>
      </c>
      <c r="H200" t="inlineStr">
        <is>
          <t>MOBILE | ONLINE_MENU | KIOSK</t>
        </is>
      </c>
      <c r="I200" t="inlineStr">
        <is>
          <t>yes</t>
        </is>
      </c>
      <c r="J200" t="inlineStr">
        <is>
          <t>POS</t>
        </is>
      </c>
      <c r="K200" t="inlineStr">
        <is>
          <t>ArmageddonDiscountSync</t>
        </is>
      </c>
      <c r="L200" t="n">
        <v>1</v>
      </c>
      <c r="M200" t="n">
        <v>0</v>
      </c>
      <c r="N200" t="n">
        <v>0</v>
      </c>
      <c r="O200" t="n">
        <v>0</v>
      </c>
    </row>
    <row r="201">
      <c r="A201" t="inlineStr">
        <is>
          <t>New Buffalo</t>
        </is>
      </c>
      <c r="B201" t="inlineStr">
        <is>
          <t>6abd64d5be56a60023b9560e</t>
        </is>
      </c>
      <c r="C201" t="inlineStr">
        <is>
          <t>2/$25 My Friend 1g Rosin BUF</t>
        </is>
      </c>
      <c r="D201" t="inlineStr"/>
      <c r="E201" t="inlineStr">
        <is>
          <t>multi-buy</t>
        </is>
      </c>
      <c r="F201" t="inlineStr">
        <is>
          <t>2026-09-29 00:00</t>
        </is>
      </c>
      <c r="G201" t="inlineStr">
        <is>
          <t>2026-10-31 15:30</t>
        </is>
      </c>
      <c r="H201" t="inlineStr">
        <is>
          <t>MOBILE | ONLINE_MENU | KIOSK</t>
        </is>
      </c>
      <c r="I201" t="inlineStr">
        <is>
          <t>yes</t>
        </is>
      </c>
      <c r="J201" t="inlineStr">
        <is>
          <t>POS</t>
        </is>
      </c>
      <c r="K201" t="inlineStr">
        <is>
          <t>ArmageddonDiscountSync</t>
        </is>
      </c>
      <c r="L201" t="n">
        <v>1</v>
      </c>
      <c r="M201" t="n">
        <v>0</v>
      </c>
      <c r="N201" t="n">
        <v>0</v>
      </c>
      <c r="O201" t="n">
        <v>0</v>
      </c>
    </row>
    <row r="202">
      <c r="A202" t="inlineStr">
        <is>
          <t>New Buffalo</t>
        </is>
      </c>
      <c r="B202" t="inlineStr">
        <is>
          <t>6abd6550be56a60023b9beed</t>
        </is>
      </c>
      <c r="C202" t="inlineStr">
        <is>
          <t>30/$20 Sapphire Prerolls BUF</t>
        </is>
      </c>
      <c r="D202" t="inlineStr"/>
      <c r="E202" t="inlineStr">
        <is>
          <t>multi-buy</t>
        </is>
      </c>
      <c r="F202" t="inlineStr">
        <is>
          <t>2026-09-29 00:00</t>
        </is>
      </c>
      <c r="G202" t="inlineStr">
        <is>
          <t>2026-10-31 15:36</t>
        </is>
      </c>
      <c r="H202" t="inlineStr">
        <is>
          <t>MOBILE | ONLINE_MENU | KIOSK</t>
        </is>
      </c>
      <c r="I202" t="inlineStr">
        <is>
          <t>yes</t>
        </is>
      </c>
      <c r="J202" t="inlineStr">
        <is>
          <t>POS</t>
        </is>
      </c>
      <c r="K202" t="inlineStr">
        <is>
          <t>ArmageddonDiscountSync</t>
        </is>
      </c>
      <c r="L202" t="n">
        <v>1</v>
      </c>
      <c r="M202" t="n">
        <v>0</v>
      </c>
      <c r="N202" t="n">
        <v>0</v>
      </c>
      <c r="O202" t="n">
        <v>0</v>
      </c>
    </row>
    <row r="203">
      <c r="A203" t="inlineStr">
        <is>
          <t>New Buffalo</t>
        </is>
      </c>
      <c r="B203" t="inlineStr">
        <is>
          <t>6a069b2746f5f00007608618</t>
        </is>
      </c>
      <c r="C203" t="inlineStr">
        <is>
          <t>2/$35 Stiiizy 5 Pack Pre-rolls or Blunts</t>
        </is>
      </c>
      <c r="D203" t="inlineStr"/>
      <c r="E203" t="inlineStr">
        <is>
          <t>multi-buy</t>
        </is>
      </c>
      <c r="F203" t="inlineStr">
        <is>
          <t>2026-09-28 00:00</t>
        </is>
      </c>
      <c r="G203" t="inlineStr">
        <is>
          <t>2026-10-23 23:59</t>
        </is>
      </c>
      <c r="H203" t="inlineStr">
        <is>
          <t>MOBILE | ONLINE_MENU | KIOSK</t>
        </is>
      </c>
      <c r="I203" t="inlineStr">
        <is>
          <t>yes</t>
        </is>
      </c>
      <c r="J203" t="inlineStr">
        <is>
          <t>POS</t>
        </is>
      </c>
      <c r="K203" t="inlineStr">
        <is>
          <t>ArmageddonDiscountSync</t>
        </is>
      </c>
      <c r="L203" t="n">
        <v>1</v>
      </c>
      <c r="M203" t="n">
        <v>0</v>
      </c>
      <c r="N203" t="n">
        <v>0</v>
      </c>
      <c r="O203" t="n">
        <v>1</v>
      </c>
    </row>
    <row r="204">
      <c r="A204" t="inlineStr">
        <is>
          <t>New Buffalo</t>
        </is>
      </c>
      <c r="B204" t="inlineStr">
        <is>
          <t>6ab9f0483ede4b00075fd561</t>
        </is>
      </c>
      <c r="C204" t="inlineStr">
        <is>
          <t>2/$8 Tonic 10mg Fizz</t>
        </is>
      </c>
      <c r="D204" t="inlineStr"/>
      <c r="E204" t="inlineStr">
        <is>
          <t>multi-buy</t>
        </is>
      </c>
      <c r="F204" t="inlineStr">
        <is>
          <t>2026-09-27 00:00</t>
        </is>
      </c>
      <c r="G204" t="inlineStr">
        <is>
          <t>2026-10-31 00:41</t>
        </is>
      </c>
      <c r="H204" t="inlineStr">
        <is>
          <t>MOBILE | ONLINE_MENU | KIOSK</t>
        </is>
      </c>
      <c r="I204" t="inlineStr">
        <is>
          <t>yes</t>
        </is>
      </c>
      <c r="J204" t="inlineStr">
        <is>
          <t>POS</t>
        </is>
      </c>
      <c r="K204" t="inlineStr">
        <is>
          <t>ArmageddonDiscountSync</t>
        </is>
      </c>
      <c r="L204" t="n">
        <v>1</v>
      </c>
      <c r="M204" t="n">
        <v>0</v>
      </c>
      <c r="N204" t="n">
        <v>0</v>
      </c>
      <c r="O204" t="n">
        <v>0</v>
      </c>
    </row>
    <row r="205">
      <c r="A205" t="inlineStr">
        <is>
          <t>New Buffalo</t>
        </is>
      </c>
      <c r="B205" t="inlineStr">
        <is>
          <t>6a9a88cfbf74b50007aef986</t>
        </is>
      </c>
      <c r="C205" t="inlineStr">
        <is>
          <t>3/$11 Drips or Crude Boys 1g Carts</t>
        </is>
      </c>
      <c r="D205" t="inlineStr"/>
      <c r="E205" t="inlineStr">
        <is>
          <t>multi-buy</t>
        </is>
      </c>
      <c r="F205" t="inlineStr">
        <is>
          <t>2026-09-25 00:00</t>
        </is>
      </c>
      <c r="G205" t="inlineStr">
        <is>
          <t>2026-10-23 23:01</t>
        </is>
      </c>
      <c r="H205" t="inlineStr">
        <is>
          <t>MOBILE | ONLINE_MENU | KIOSK</t>
        </is>
      </c>
      <c r="I205" t="inlineStr">
        <is>
          <t>yes</t>
        </is>
      </c>
      <c r="J205" t="inlineStr">
        <is>
          <t>POS</t>
        </is>
      </c>
      <c r="K205" t="inlineStr">
        <is>
          <t>ArmageddonDiscountSync</t>
        </is>
      </c>
      <c r="L205" t="n">
        <v>1</v>
      </c>
      <c r="M205" t="n">
        <v>0</v>
      </c>
      <c r="N205" t="n">
        <v>0</v>
      </c>
      <c r="O205" t="n">
        <v>1</v>
      </c>
    </row>
    <row r="206">
      <c r="A206" t="inlineStr">
        <is>
          <t>New Buffalo</t>
        </is>
      </c>
      <c r="B206" t="inlineStr">
        <is>
          <t>6ab5f2e09eec4800071ce39f</t>
        </is>
      </c>
      <c r="C206" t="inlineStr">
        <is>
          <t>2/$25 Grip/Sungrown Ozs(ALL)</t>
        </is>
      </c>
      <c r="D206" t="inlineStr"/>
      <c r="E206" t="inlineStr">
        <is>
          <t>multi-buy</t>
        </is>
      </c>
      <c r="F206" t="inlineStr">
        <is>
          <t>2026-09-25 00:00</t>
        </is>
      </c>
      <c r="G206" t="inlineStr">
        <is>
          <t>2026-10-23 23:02</t>
        </is>
      </c>
      <c r="H206" t="inlineStr">
        <is>
          <t>MOBILE | ONLINE_MENU | KIOSK</t>
        </is>
      </c>
      <c r="I206" t="inlineStr">
        <is>
          <t>yes</t>
        </is>
      </c>
      <c r="J206" t="inlineStr">
        <is>
          <t>POS</t>
        </is>
      </c>
      <c r="K206" t="inlineStr">
        <is>
          <t>ArmageddonDiscountSync</t>
        </is>
      </c>
      <c r="L206" t="n">
        <v>1</v>
      </c>
      <c r="M206" t="n">
        <v>1</v>
      </c>
      <c r="N206" t="n">
        <v>0</v>
      </c>
      <c r="O206" t="n">
        <v>1</v>
      </c>
    </row>
    <row r="207">
      <c r="A207" t="inlineStr">
        <is>
          <t>New Buffalo</t>
        </is>
      </c>
      <c r="B207" t="inlineStr">
        <is>
          <t>6ab5f4c3843ce100076997b0</t>
        </is>
      </c>
      <c r="C207" t="inlineStr">
        <is>
          <t>$39 Infinity Extracts 15g Live Resin Baller Jar</t>
        </is>
      </c>
      <c r="D207" t="inlineStr"/>
      <c r="E207" t="inlineStr">
        <is>
          <t>sale</t>
        </is>
      </c>
      <c r="F207" t="inlineStr">
        <is>
          <t>2026-09-25 00:00</t>
        </is>
      </c>
      <c r="G207" t="inlineStr">
        <is>
          <t>2026-10-23 23:11</t>
        </is>
      </c>
      <c r="H207" t="inlineStr">
        <is>
          <t>MOBILE | ONLINE_MENU | KIOSK</t>
        </is>
      </c>
      <c r="I207" t="inlineStr">
        <is>
          <t>yes</t>
        </is>
      </c>
      <c r="J207" t="inlineStr">
        <is>
          <t>POS</t>
        </is>
      </c>
      <c r="K207" t="inlineStr">
        <is>
          <t>ArmageddonDiscountSync</t>
        </is>
      </c>
      <c r="L207" t="n">
        <v>1</v>
      </c>
      <c r="M207" t="n">
        <v>0</v>
      </c>
      <c r="N207" t="n">
        <v>0</v>
      </c>
      <c r="O207" t="n">
        <v>1</v>
      </c>
    </row>
    <row r="208">
      <c r="A208" t="inlineStr">
        <is>
          <t>New Buffalo</t>
        </is>
      </c>
      <c r="B208" t="inlineStr">
        <is>
          <t>6acbd3840b9a820023ab4878</t>
        </is>
      </c>
      <c r="C208" t="inlineStr">
        <is>
          <t>2/$20 Stiiizy 1g Pods Plus Free Stiiizy Bar Battery</t>
        </is>
      </c>
      <c r="D208" t="inlineStr"/>
      <c r="E208" t="inlineStr">
        <is>
          <t>multi-buy</t>
        </is>
      </c>
      <c r="F208" t="inlineStr">
        <is>
          <t>2026-09-25 00:00</t>
        </is>
      </c>
      <c r="G208" t="inlineStr">
        <is>
          <t>2026-10-23 23:28</t>
        </is>
      </c>
      <c r="H208" t="inlineStr">
        <is>
          <t>MOBILE | ONLINE_MENU | KIOSK</t>
        </is>
      </c>
      <c r="I208" t="inlineStr">
        <is>
          <t>yes</t>
        </is>
      </c>
      <c r="J208" t="inlineStr">
        <is>
          <t>POS</t>
        </is>
      </c>
      <c r="K208" t="inlineStr">
        <is>
          <t>ArmageddonDiscountSync</t>
        </is>
      </c>
      <c r="L208" t="n">
        <v>1</v>
      </c>
      <c r="M208" t="n">
        <v>0</v>
      </c>
      <c r="N208" t="n">
        <v>0</v>
      </c>
      <c r="O208" t="n">
        <v>1</v>
      </c>
    </row>
    <row r="209">
      <c r="A209" t="inlineStr">
        <is>
          <t>New Buffalo</t>
        </is>
      </c>
      <c r="B209" t="inlineStr">
        <is>
          <t>6aac9e21ad4cc10007d211c7</t>
        </is>
      </c>
      <c r="C209" t="inlineStr">
        <is>
          <t>$7 Shake Ounces</t>
        </is>
      </c>
      <c r="D209" t="inlineStr"/>
      <c r="E209" t="inlineStr">
        <is>
          <t>sale</t>
        </is>
      </c>
      <c r="F209" t="inlineStr">
        <is>
          <t>2026-09-18 00:00</t>
        </is>
      </c>
      <c r="G209" t="inlineStr">
        <is>
          <t>2026-10-23 23:16</t>
        </is>
      </c>
      <c r="H209" t="inlineStr">
        <is>
          <t>MOBILE | ONLINE_MENU | KIOSK</t>
        </is>
      </c>
      <c r="I209" t="inlineStr">
        <is>
          <t>yes</t>
        </is>
      </c>
      <c r="J209" t="inlineStr">
        <is>
          <t>POS</t>
        </is>
      </c>
      <c r="K209" t="inlineStr">
        <is>
          <t>ArmageddonDiscountSync</t>
        </is>
      </c>
      <c r="L209" t="n">
        <v>1</v>
      </c>
      <c r="M209" t="n">
        <v>0</v>
      </c>
      <c r="N209" t="n">
        <v>0</v>
      </c>
      <c r="O209" t="n">
        <v>1</v>
      </c>
    </row>
    <row r="210">
      <c r="A210" t="inlineStr">
        <is>
          <t>New Buffalo</t>
        </is>
      </c>
      <c r="B210" t="inlineStr">
        <is>
          <t>6aaca439ad4cc10007d2a94d</t>
        </is>
      </c>
      <c r="C210" t="inlineStr">
        <is>
          <t>4/$10 Fly 1g Carts</t>
        </is>
      </c>
      <c r="D210" t="inlineStr"/>
      <c r="E210" t="inlineStr">
        <is>
          <t>multi-buy</t>
        </is>
      </c>
      <c r="F210" t="inlineStr">
        <is>
          <t>2026-09-18 00:00</t>
        </is>
      </c>
      <c r="G210" t="inlineStr">
        <is>
          <t>2026-10-23 23:18</t>
        </is>
      </c>
      <c r="H210" t="inlineStr">
        <is>
          <t>MOBILE | ONLINE_MENU | KIOSK</t>
        </is>
      </c>
      <c r="I210" t="inlineStr">
        <is>
          <t>yes</t>
        </is>
      </c>
      <c r="J210" t="inlineStr">
        <is>
          <t>POS</t>
        </is>
      </c>
      <c r="K210" t="inlineStr">
        <is>
          <t>ArmageddonDiscountSync</t>
        </is>
      </c>
      <c r="L210" t="n">
        <v>1</v>
      </c>
      <c r="M210" t="n">
        <v>0</v>
      </c>
      <c r="N210" t="n">
        <v>0</v>
      </c>
      <c r="O210" t="n">
        <v>1</v>
      </c>
    </row>
    <row r="211">
      <c r="A211" t="inlineStr">
        <is>
          <t>New Buffalo</t>
        </is>
      </c>
      <c r="B211" t="inlineStr">
        <is>
          <t>6ad1febc9853d60023a2ee8f</t>
        </is>
      </c>
      <c r="C211" t="inlineStr">
        <is>
          <t>16/$10 Prerolls</t>
        </is>
      </c>
      <c r="D211" t="inlineStr"/>
      <c r="E211" t="inlineStr">
        <is>
          <t>multi-buy</t>
        </is>
      </c>
      <c r="F211" t="inlineStr">
        <is>
          <t>2026-09-18 00:00</t>
        </is>
      </c>
      <c r="G211" t="inlineStr">
        <is>
          <t>2026-10-23 23:00</t>
        </is>
      </c>
      <c r="H211" t="inlineStr">
        <is>
          <t>MOBILE | ONLINE_MENU | KIOSK</t>
        </is>
      </c>
      <c r="I211" t="inlineStr">
        <is>
          <t>yes</t>
        </is>
      </c>
      <c r="J211" t="inlineStr">
        <is>
          <t>POS</t>
        </is>
      </c>
      <c r="K211" t="inlineStr">
        <is>
          <t>ArmageddonDiscountSync</t>
        </is>
      </c>
      <c r="L211" t="n">
        <v>1</v>
      </c>
      <c r="M211" t="n">
        <v>0</v>
      </c>
      <c r="N211" t="n">
        <v>0</v>
      </c>
      <c r="O211" t="n">
        <v>1</v>
      </c>
    </row>
    <row r="212">
      <c r="A212" t="inlineStr">
        <is>
          <t>New Buffalo</t>
        </is>
      </c>
      <c r="B212" t="inlineStr">
        <is>
          <t>6a59cef095dc02000733f09c</t>
        </is>
      </c>
      <c r="C212" t="inlineStr">
        <is>
          <t>3/$19 Mitten or Muha Meds 1g Carts</t>
        </is>
      </c>
      <c r="D212" t="inlineStr"/>
      <c r="E212" t="inlineStr">
        <is>
          <t>multi-buy</t>
        </is>
      </c>
      <c r="F212" t="inlineStr">
        <is>
          <t>2026-09-08 00:00</t>
        </is>
      </c>
      <c r="G212" t="inlineStr">
        <is>
          <t>2026-10-23 23:41</t>
        </is>
      </c>
      <c r="H212" t="inlineStr">
        <is>
          <t>MOBILE | ONLINE_MENU | KIOSK</t>
        </is>
      </c>
      <c r="I212" t="inlineStr">
        <is>
          <t>yes</t>
        </is>
      </c>
      <c r="J212" t="inlineStr">
        <is>
          <t>POS</t>
        </is>
      </c>
      <c r="K212" t="inlineStr">
        <is>
          <t>ArmageddonDiscountSync</t>
        </is>
      </c>
      <c r="L212" t="n">
        <v>1</v>
      </c>
      <c r="M212" t="n">
        <v>0</v>
      </c>
      <c r="N212" t="n">
        <v>0</v>
      </c>
      <c r="O212" t="n">
        <v>1</v>
      </c>
    </row>
    <row r="213">
      <c r="A213" t="inlineStr">
        <is>
          <t>New Buffalo</t>
        </is>
      </c>
      <c r="B213" t="inlineStr">
        <is>
          <t>6a9f8d2a92ea5f000708944b</t>
        </is>
      </c>
      <c r="C213" t="inlineStr">
        <is>
          <t>2/$15 Ripz/Fly/Party Favors 2g Disposables</t>
        </is>
      </c>
      <c r="D213" t="inlineStr"/>
      <c r="E213" t="inlineStr">
        <is>
          <t>multi-buy</t>
        </is>
      </c>
      <c r="F213" t="inlineStr">
        <is>
          <t>2026-09-08 00:00</t>
        </is>
      </c>
      <c r="G213" t="inlineStr">
        <is>
          <t>2026-10-23 23:18</t>
        </is>
      </c>
      <c r="H213" t="inlineStr">
        <is>
          <t>MOBILE | ONLINE_MENU | KIOSK</t>
        </is>
      </c>
      <c r="I213" t="inlineStr">
        <is>
          <t>yes</t>
        </is>
      </c>
      <c r="J213" t="inlineStr">
        <is>
          <t>POS</t>
        </is>
      </c>
      <c r="K213" t="inlineStr">
        <is>
          <t>ArmageddonDiscountSync</t>
        </is>
      </c>
      <c r="L213" t="n">
        <v>1</v>
      </c>
      <c r="M213" t="n">
        <v>0</v>
      </c>
      <c r="N213" t="n">
        <v>0</v>
      </c>
      <c r="O213" t="n">
        <v>1</v>
      </c>
    </row>
    <row r="214">
      <c r="A214" t="inlineStr">
        <is>
          <t>New Buffalo</t>
        </is>
      </c>
      <c r="B214" t="inlineStr">
        <is>
          <t>6a9d7bf0b0840600078b4c06</t>
        </is>
      </c>
      <c r="C214" t="inlineStr">
        <is>
          <t>$35 Pro Gro .5g Live Rosin Disposable</t>
        </is>
      </c>
      <c r="D214" t="inlineStr"/>
      <c r="E214" t="inlineStr">
        <is>
          <t>sale</t>
        </is>
      </c>
      <c r="F214" t="inlineStr">
        <is>
          <t>2026-09-06 00:00</t>
        </is>
      </c>
      <c r="G214" t="inlineStr">
        <is>
          <t>4200-04-19 01:00</t>
        </is>
      </c>
      <c r="H214" t="inlineStr">
        <is>
          <t>MOBILE | ONLINE_MENU | KIOSK</t>
        </is>
      </c>
      <c r="I214" t="inlineStr">
        <is>
          <t>yes</t>
        </is>
      </c>
      <c r="J214" t="inlineStr">
        <is>
          <t>POS</t>
        </is>
      </c>
      <c r="K214" t="inlineStr">
        <is>
          <t>ArmageddonDiscountSync</t>
        </is>
      </c>
      <c r="L214" t="n">
        <v>1</v>
      </c>
      <c r="M214" t="n">
        <v>0</v>
      </c>
      <c r="N214" t="n">
        <v>0</v>
      </c>
      <c r="O214" t="n">
        <v>0</v>
      </c>
    </row>
    <row r="215">
      <c r="A215" t="inlineStr">
        <is>
          <t>New Buffalo</t>
        </is>
      </c>
      <c r="B215" t="inlineStr">
        <is>
          <t>6a97eb690468be0007a1992d</t>
        </is>
      </c>
      <c r="C215" t="inlineStr">
        <is>
          <t>2/$40 Stiiizy 2g Disposables</t>
        </is>
      </c>
      <c r="D215" t="inlineStr"/>
      <c r="E215" t="inlineStr">
        <is>
          <t>multi-buy</t>
        </is>
      </c>
      <c r="F215" t="inlineStr">
        <is>
          <t>2026-09-01 00:00</t>
        </is>
      </c>
      <c r="G215" t="inlineStr">
        <is>
          <t>2026-10-23 23:22</t>
        </is>
      </c>
      <c r="H215" t="inlineStr">
        <is>
          <t>MOBILE | ONLINE_MENU | KIOSK</t>
        </is>
      </c>
      <c r="I215" t="inlineStr">
        <is>
          <t>yes</t>
        </is>
      </c>
      <c r="J215" t="inlineStr">
        <is>
          <t>POS</t>
        </is>
      </c>
      <c r="K215" t="inlineStr">
        <is>
          <t>ArmageddonDiscountSync</t>
        </is>
      </c>
      <c r="L215" t="n">
        <v>1</v>
      </c>
      <c r="M215" t="n">
        <v>0</v>
      </c>
      <c r="N215" t="n">
        <v>0</v>
      </c>
      <c r="O215" t="n">
        <v>1</v>
      </c>
    </row>
    <row r="216">
      <c r="A216" t="inlineStr">
        <is>
          <t>New Buffalo</t>
        </is>
      </c>
      <c r="B216" t="inlineStr">
        <is>
          <t>6a8b490ab10b270007b2aec3</t>
        </is>
      </c>
      <c r="C216" t="inlineStr">
        <is>
          <t>$9 Seed Junky 1g</t>
        </is>
      </c>
      <c r="D216" t="inlineStr"/>
      <c r="E216" t="inlineStr">
        <is>
          <t>sale</t>
        </is>
      </c>
      <c r="F216" t="inlineStr">
        <is>
          <t>2026-08-22 00:00</t>
        </is>
      </c>
      <c r="G216" t="inlineStr">
        <is>
          <t>4200-04-19 01:00</t>
        </is>
      </c>
      <c r="H216" t="inlineStr">
        <is>
          <t>MOBILE | ONLINE_MENU | KIOSK</t>
        </is>
      </c>
      <c r="I216" t="inlineStr">
        <is>
          <t>yes</t>
        </is>
      </c>
      <c r="J216" t="inlineStr">
        <is>
          <t>POS</t>
        </is>
      </c>
      <c r="K216" t="inlineStr">
        <is>
          <t>ArmageddonDiscountSync</t>
        </is>
      </c>
      <c r="L216" t="n">
        <v>1</v>
      </c>
      <c r="M216" t="n">
        <v>0</v>
      </c>
      <c r="N216" t="n">
        <v>0</v>
      </c>
      <c r="O216" t="n">
        <v>0</v>
      </c>
    </row>
    <row r="217">
      <c r="A217" t="inlineStr">
        <is>
          <t>New Buffalo</t>
        </is>
      </c>
      <c r="B217" t="inlineStr">
        <is>
          <t>6a887ccc62437f00076b8755</t>
        </is>
      </c>
      <c r="C217" t="inlineStr">
        <is>
          <t>$14 hyman 1g stylus</t>
        </is>
      </c>
      <c r="D217" t="inlineStr"/>
      <c r="E217" t="inlineStr">
        <is>
          <t>sale</t>
        </is>
      </c>
      <c r="F217" t="inlineStr">
        <is>
          <t>2026-08-21 00:00</t>
        </is>
      </c>
      <c r="G217" t="inlineStr">
        <is>
          <t>2026-10-31 15:27</t>
        </is>
      </c>
      <c r="H217" t="inlineStr">
        <is>
          <t>MOBILE | ONLINE_MENU | KIOSK</t>
        </is>
      </c>
      <c r="I217" t="inlineStr">
        <is>
          <t>yes</t>
        </is>
      </c>
      <c r="J217" t="inlineStr">
        <is>
          <t>POS</t>
        </is>
      </c>
      <c r="K217" t="inlineStr">
        <is>
          <t>ArmageddonDiscountSync</t>
        </is>
      </c>
      <c r="L217" t="n">
        <v>1</v>
      </c>
      <c r="M217" t="n">
        <v>0</v>
      </c>
      <c r="N217" t="n">
        <v>0</v>
      </c>
      <c r="O217" t="n">
        <v>0</v>
      </c>
    </row>
    <row r="218">
      <c r="A218" t="inlineStr">
        <is>
          <t>New Buffalo</t>
        </is>
      </c>
      <c r="B218" t="inlineStr">
        <is>
          <t>6a88878fcf02d20007eff4e3</t>
        </is>
      </c>
      <c r="C218" t="inlineStr">
        <is>
          <t>$20 Hyman 2g Stylus Vape</t>
        </is>
      </c>
      <c r="D218" t="inlineStr"/>
      <c r="E218" t="inlineStr">
        <is>
          <t>sale</t>
        </is>
      </c>
      <c r="F218" t="inlineStr">
        <is>
          <t>2026-08-21 00:00</t>
        </is>
      </c>
      <c r="G218" t="inlineStr">
        <is>
          <t>2026-10-31 15:27</t>
        </is>
      </c>
      <c r="H218" t="inlineStr">
        <is>
          <t>MOBILE | ONLINE_MENU | KIOSK</t>
        </is>
      </c>
      <c r="I218" t="inlineStr">
        <is>
          <t>yes</t>
        </is>
      </c>
      <c r="J218" t="inlineStr">
        <is>
          <t>POS</t>
        </is>
      </c>
      <c r="K218" t="inlineStr">
        <is>
          <t>ArmageddonDiscountSync</t>
        </is>
      </c>
      <c r="L218" t="n">
        <v>1</v>
      </c>
      <c r="M218" t="n">
        <v>0</v>
      </c>
      <c r="N218" t="n">
        <v>0</v>
      </c>
      <c r="O218" t="n">
        <v>0</v>
      </c>
    </row>
    <row r="219">
      <c r="A219" t="inlineStr">
        <is>
          <t>New Buffalo</t>
        </is>
      </c>
      <c r="B219" t="inlineStr">
        <is>
          <t>6a888ad43144660007b7fe7c</t>
        </is>
      </c>
      <c r="C219" t="inlineStr">
        <is>
          <t>$13.99 Mkx 2g Disposable</t>
        </is>
      </c>
      <c r="D219" t="inlineStr"/>
      <c r="E219" t="inlineStr">
        <is>
          <t>sale</t>
        </is>
      </c>
      <c r="F219" t="inlineStr">
        <is>
          <t>2026-08-20 16:45</t>
        </is>
      </c>
      <c r="G219" t="inlineStr">
        <is>
          <t>2026-10-31 23:00</t>
        </is>
      </c>
      <c r="H219" t="inlineStr">
        <is>
          <t>MOBILE | ONLINE_MENU | KIOSK</t>
        </is>
      </c>
      <c r="I219" t="inlineStr">
        <is>
          <t>yes</t>
        </is>
      </c>
      <c r="J219" t="inlineStr">
        <is>
          <t>POS</t>
        </is>
      </c>
      <c r="K219" t="inlineStr">
        <is>
          <t>ArmageddonDiscountSync</t>
        </is>
      </c>
      <c r="L219" t="n">
        <v>1</v>
      </c>
      <c r="M219" t="n">
        <v>1</v>
      </c>
      <c r="N219" t="n">
        <v>0</v>
      </c>
      <c r="O219" t="n">
        <v>0</v>
      </c>
    </row>
    <row r="220">
      <c r="A220" t="inlineStr">
        <is>
          <t>New Buffalo</t>
        </is>
      </c>
      <c r="B220" t="inlineStr">
        <is>
          <t>6a888d315e17960007fcd23f</t>
        </is>
      </c>
      <c r="C220" t="inlineStr">
        <is>
          <t>$6.79 Mkx 1G Cart</t>
        </is>
      </c>
      <c r="D220" t="inlineStr"/>
      <c r="E220" t="inlineStr">
        <is>
          <t>sale</t>
        </is>
      </c>
      <c r="F220" t="inlineStr">
        <is>
          <t>2026-08-20 00:00</t>
        </is>
      </c>
      <c r="G220" t="inlineStr">
        <is>
          <t>2026-10-31 23:00</t>
        </is>
      </c>
      <c r="H220" t="inlineStr">
        <is>
          <t>MOBILE | ONLINE_MENU | KIOSK</t>
        </is>
      </c>
      <c r="I220" t="inlineStr">
        <is>
          <t>yes</t>
        </is>
      </c>
      <c r="J220" t="inlineStr">
        <is>
          <t>POS</t>
        </is>
      </c>
      <c r="K220" t="inlineStr">
        <is>
          <t>ArmageddonDiscountSync</t>
        </is>
      </c>
      <c r="L220" t="n">
        <v>1</v>
      </c>
      <c r="M220" t="n">
        <v>1</v>
      </c>
      <c r="N220" t="n">
        <v>0</v>
      </c>
      <c r="O220" t="n">
        <v>0</v>
      </c>
    </row>
    <row r="221">
      <c r="A221" t="inlineStr">
        <is>
          <t>New Buffalo</t>
        </is>
      </c>
      <c r="B221" t="inlineStr">
        <is>
          <t>6a889f7d95a14a00075613e5</t>
        </is>
      </c>
      <c r="C221" t="inlineStr">
        <is>
          <t>$22 Cresco 1g Live Resin Vape</t>
        </is>
      </c>
      <c r="D221" t="inlineStr"/>
      <c r="E221" t="inlineStr">
        <is>
          <t>sale</t>
        </is>
      </c>
      <c r="F221" t="inlineStr">
        <is>
          <t>2026-08-20 00:00</t>
        </is>
      </c>
      <c r="G221" t="inlineStr">
        <is>
          <t>2026-10-31 09:12</t>
        </is>
      </c>
      <c r="H221" t="inlineStr">
        <is>
          <t>MOBILE | ONLINE_MENU | KIOSK</t>
        </is>
      </c>
      <c r="I221" t="inlineStr">
        <is>
          <t>yes</t>
        </is>
      </c>
      <c r="J221" t="inlineStr">
        <is>
          <t>POS</t>
        </is>
      </c>
      <c r="K221" t="inlineStr">
        <is>
          <t>ArmageddonDiscountSync</t>
        </is>
      </c>
      <c r="L221" t="n">
        <v>1</v>
      </c>
      <c r="M221" t="n">
        <v>0</v>
      </c>
      <c r="N221" t="n">
        <v>0</v>
      </c>
      <c r="O221" t="n">
        <v>0</v>
      </c>
    </row>
    <row r="222">
      <c r="A222" t="inlineStr">
        <is>
          <t>New Buffalo</t>
        </is>
      </c>
      <c r="B222" t="inlineStr">
        <is>
          <t>6a88a15b6ccb0900074e75e9</t>
        </is>
      </c>
      <c r="C222" t="inlineStr">
        <is>
          <t>$14 High Supply 1g Live Resin Vape</t>
        </is>
      </c>
      <c r="D222" t="inlineStr"/>
      <c r="E222" t="inlineStr">
        <is>
          <t>sale</t>
        </is>
      </c>
      <c r="F222" t="inlineStr">
        <is>
          <t>2026-08-20 00:00</t>
        </is>
      </c>
      <c r="G222" t="inlineStr">
        <is>
          <t>2026-10-31 23:45</t>
        </is>
      </c>
      <c r="H222" t="inlineStr">
        <is>
          <t>MOBILE | ONLINE_MENU | KIOSK</t>
        </is>
      </c>
      <c r="I222" t="inlineStr">
        <is>
          <t>yes</t>
        </is>
      </c>
      <c r="J222" t="inlineStr">
        <is>
          <t>POS</t>
        </is>
      </c>
      <c r="K222" t="inlineStr">
        <is>
          <t>ArmageddonDiscountSync</t>
        </is>
      </c>
      <c r="L222" t="n">
        <v>1</v>
      </c>
      <c r="M222" t="n">
        <v>0</v>
      </c>
      <c r="N222" t="n">
        <v>0</v>
      </c>
      <c r="O222" t="n">
        <v>0</v>
      </c>
    </row>
    <row r="223">
      <c r="A223" t="inlineStr">
        <is>
          <t>New Buffalo</t>
        </is>
      </c>
      <c r="B223" t="inlineStr">
        <is>
          <t>6a88a9cacf02d2000702fc61</t>
        </is>
      </c>
      <c r="C223" t="inlineStr">
        <is>
          <t>$4.79 Drip 1g Cart</t>
        </is>
      </c>
      <c r="D223" t="inlineStr"/>
      <c r="E223" t="inlineStr">
        <is>
          <t>sale</t>
        </is>
      </c>
      <c r="F223" t="inlineStr">
        <is>
          <t>2026-08-20 00:00</t>
        </is>
      </c>
      <c r="G223" t="inlineStr">
        <is>
          <t>2026-10-31 23:21</t>
        </is>
      </c>
      <c r="H223" t="inlineStr">
        <is>
          <t>MOBILE | ONLINE_MENU | KIOSK</t>
        </is>
      </c>
      <c r="I223" t="inlineStr">
        <is>
          <t>yes</t>
        </is>
      </c>
      <c r="J223" t="inlineStr">
        <is>
          <t>POS</t>
        </is>
      </c>
      <c r="K223" t="inlineStr">
        <is>
          <t>ArmageddonDiscountSync</t>
        </is>
      </c>
      <c r="L223" t="n">
        <v>1</v>
      </c>
      <c r="M223" t="n">
        <v>0</v>
      </c>
      <c r="N223" t="n">
        <v>0</v>
      </c>
      <c r="O223" t="n">
        <v>0</v>
      </c>
    </row>
    <row r="224">
      <c r="A224" t="inlineStr">
        <is>
          <t>New Buffalo</t>
        </is>
      </c>
      <c r="B224" t="inlineStr">
        <is>
          <t>6a88baa9b961920007834405</t>
        </is>
      </c>
      <c r="C224" t="inlineStr">
        <is>
          <t>$30 Seed Junky Prepack 8th</t>
        </is>
      </c>
      <c r="D224" t="inlineStr"/>
      <c r="E224" t="inlineStr">
        <is>
          <t>sale</t>
        </is>
      </c>
      <c r="F224" t="inlineStr">
        <is>
          <t>2026-07-11 00:00</t>
        </is>
      </c>
      <c r="G224" t="inlineStr">
        <is>
          <t>2026-10-31 00:00</t>
        </is>
      </c>
      <c r="H224" t="inlineStr">
        <is>
          <t>MOBILE | ONLINE_MENU | KIOSK</t>
        </is>
      </c>
      <c r="I224" t="inlineStr">
        <is>
          <t>yes</t>
        </is>
      </c>
      <c r="J224" t="inlineStr">
        <is>
          <t>POS</t>
        </is>
      </c>
      <c r="K224" t="inlineStr">
        <is>
          <t>ArmageddonDiscountSync</t>
        </is>
      </c>
      <c r="L224" t="n">
        <v>1</v>
      </c>
      <c r="M224" t="n">
        <v>1</v>
      </c>
      <c r="N224" t="n">
        <v>0</v>
      </c>
      <c r="O224" t="n">
        <v>0</v>
      </c>
    </row>
    <row r="225">
      <c r="A225" t="inlineStr">
        <is>
          <t>New Buffalo</t>
        </is>
      </c>
      <c r="B225" t="inlineStr">
        <is>
          <t>6a069a6aaa1f5c00075d3fc6</t>
        </is>
      </c>
      <c r="C225" t="inlineStr">
        <is>
          <t>2/$16 Stiiizy 1g Preroll</t>
        </is>
      </c>
      <c r="D225" t="inlineStr"/>
      <c r="E225" t="inlineStr">
        <is>
          <t>multi-buy</t>
        </is>
      </c>
      <c r="F225" t="inlineStr">
        <is>
          <t>2026-07-06 00:00</t>
        </is>
      </c>
      <c r="G225" t="inlineStr">
        <is>
          <t>2026-10-23 23:59</t>
        </is>
      </c>
      <c r="H225" t="inlineStr">
        <is>
          <t>MOBILE | ONLINE_MENU | KIOSK</t>
        </is>
      </c>
      <c r="I225" t="inlineStr">
        <is>
          <t>yes</t>
        </is>
      </c>
      <c r="J225" t="inlineStr">
        <is>
          <t>POS</t>
        </is>
      </c>
      <c r="K225" t="inlineStr">
        <is>
          <t>ArmageddonDiscountSync</t>
        </is>
      </c>
      <c r="L225" t="n">
        <v>1</v>
      </c>
      <c r="M225" t="n">
        <v>0</v>
      </c>
      <c r="N225" t="n">
        <v>0</v>
      </c>
      <c r="O225" t="n">
        <v>1</v>
      </c>
    </row>
    <row r="226">
      <c r="A226" t="inlineStr">
        <is>
          <t>New Buffalo</t>
        </is>
      </c>
      <c r="B226" t="inlineStr">
        <is>
          <t>6a069bd48c1c040007fe38cb</t>
        </is>
      </c>
      <c r="C226" t="inlineStr">
        <is>
          <t>2/$26 Stiiizy 1g LQD Pods</t>
        </is>
      </c>
      <c r="D226" t="inlineStr"/>
      <c r="E226" t="inlineStr">
        <is>
          <t>multi-buy</t>
        </is>
      </c>
      <c r="F226" t="inlineStr">
        <is>
          <t>2026-07-06 00:00</t>
        </is>
      </c>
      <c r="G226" t="inlineStr">
        <is>
          <t>2026-10-23 23:59</t>
        </is>
      </c>
      <c r="H226" t="inlineStr">
        <is>
          <t>MOBILE | ONLINE_MENU | KIOSK</t>
        </is>
      </c>
      <c r="I226" t="inlineStr">
        <is>
          <t>yes</t>
        </is>
      </c>
      <c r="J226" t="inlineStr">
        <is>
          <t>POS</t>
        </is>
      </c>
      <c r="K226" t="inlineStr">
        <is>
          <t>ArmageddonDiscountSync</t>
        </is>
      </c>
      <c r="L226" t="n">
        <v>1</v>
      </c>
      <c r="M226" t="n">
        <v>1</v>
      </c>
      <c r="N226" t="n">
        <v>0</v>
      </c>
      <c r="O226" t="n">
        <v>1</v>
      </c>
    </row>
    <row r="227">
      <c r="A227" t="inlineStr">
        <is>
          <t>New Buffalo</t>
        </is>
      </c>
      <c r="B227" t="inlineStr">
        <is>
          <t>6a069c50bc38e30007d1527e</t>
        </is>
      </c>
      <c r="C227" t="inlineStr">
        <is>
          <t>2/$28 Stiiizy 1g Disposables</t>
        </is>
      </c>
      <c r="D227" t="inlineStr"/>
      <c r="E227" t="inlineStr">
        <is>
          <t>multi-buy</t>
        </is>
      </c>
      <c r="F227" t="inlineStr">
        <is>
          <t>2026-07-06 00:00</t>
        </is>
      </c>
      <c r="G227" t="inlineStr">
        <is>
          <t>2026-10-23 23:59</t>
        </is>
      </c>
      <c r="H227" t="inlineStr">
        <is>
          <t>MOBILE | ONLINE_MENU | KIOSK</t>
        </is>
      </c>
      <c r="I227" t="inlineStr">
        <is>
          <t>yes</t>
        </is>
      </c>
      <c r="J227" t="inlineStr">
        <is>
          <t>POS</t>
        </is>
      </c>
      <c r="K227" t="inlineStr">
        <is>
          <t>ArmageddonDiscountSync</t>
        </is>
      </c>
      <c r="L227" t="n">
        <v>1</v>
      </c>
      <c r="M227" t="n">
        <v>0</v>
      </c>
      <c r="N227" t="n">
        <v>0</v>
      </c>
      <c r="O227" t="n">
        <v>1</v>
      </c>
    </row>
    <row r="228">
      <c r="A228" t="inlineStr">
        <is>
          <t>New Buffalo</t>
        </is>
      </c>
      <c r="B228" t="inlineStr">
        <is>
          <t>6ab079caee83910007980203</t>
        </is>
      </c>
      <c r="C228" t="inlineStr">
        <is>
          <t>2/$17 Stiiizy 1g Infused Blunt</t>
        </is>
      </c>
      <c r="D228" t="inlineStr"/>
      <c r="E228" t="inlineStr">
        <is>
          <t>multi-buy</t>
        </is>
      </c>
      <c r="F228" t="inlineStr">
        <is>
          <t>2026-07-06 00:00</t>
        </is>
      </c>
      <c r="G228" t="inlineStr">
        <is>
          <t>2026-10-23 23:59</t>
        </is>
      </c>
      <c r="H228" t="inlineStr">
        <is>
          <t>MOBILE | ONLINE_MENU | KIOSK</t>
        </is>
      </c>
      <c r="I228" t="inlineStr">
        <is>
          <t>yes</t>
        </is>
      </c>
      <c r="J228" t="inlineStr">
        <is>
          <t>POS</t>
        </is>
      </c>
      <c r="K228" t="inlineStr">
        <is>
          <t>ArmageddonDiscountSync</t>
        </is>
      </c>
      <c r="L228" t="n">
        <v>1</v>
      </c>
      <c r="M228" t="n">
        <v>0</v>
      </c>
      <c r="N228" t="n">
        <v>0</v>
      </c>
      <c r="O228" t="n">
        <v>1</v>
      </c>
    </row>
    <row r="229">
      <c r="A229" t="inlineStr">
        <is>
          <t>New Buffalo</t>
        </is>
      </c>
      <c r="B229" t="inlineStr">
        <is>
          <t>6a88b2461c9a290007758019</t>
        </is>
      </c>
      <c r="C229" t="inlineStr">
        <is>
          <t>$25 Mitten Extracts 5 Pack Infused Preroll</t>
        </is>
      </c>
      <c r="D229" t="inlineStr"/>
      <c r="E229" t="inlineStr">
        <is>
          <t>sale</t>
        </is>
      </c>
      <c r="F229" t="inlineStr">
        <is>
          <t>2026-06-14 00:00</t>
        </is>
      </c>
      <c r="G229" t="inlineStr">
        <is>
          <t>2026-10-31 00:00</t>
        </is>
      </c>
      <c r="H229" t="inlineStr">
        <is>
          <t>MOBILE | ONLINE_MENU | KIOSK</t>
        </is>
      </c>
      <c r="I229" t="inlineStr">
        <is>
          <t>yes</t>
        </is>
      </c>
      <c r="J229" t="inlineStr">
        <is>
          <t>POS</t>
        </is>
      </c>
      <c r="K229" t="inlineStr">
        <is>
          <t>ArmageddonDiscountSync</t>
        </is>
      </c>
      <c r="L229" t="n">
        <v>1</v>
      </c>
      <c r="M229" t="n">
        <v>0</v>
      </c>
      <c r="N229" t="n">
        <v>0</v>
      </c>
      <c r="O229" t="n">
        <v>0</v>
      </c>
    </row>
    <row r="230">
      <c r="A230" t="inlineStr">
        <is>
          <t>New Buffalo</t>
        </is>
      </c>
      <c r="B230" t="inlineStr">
        <is>
          <t>6a0163e8d15bff00071ccd03</t>
        </is>
      </c>
      <c r="C230" t="inlineStr">
        <is>
          <t>5/$16 Assorted 1g Concentrates</t>
        </is>
      </c>
      <c r="D230" t="inlineStr"/>
      <c r="E230" t="inlineStr">
        <is>
          <t>multi-buy</t>
        </is>
      </c>
      <c r="F230" t="inlineStr">
        <is>
          <t>2026-05-11 00:00</t>
        </is>
      </c>
      <c r="G230" t="inlineStr">
        <is>
          <t>2026-10-23 23:00</t>
        </is>
      </c>
      <c r="H230" t="inlineStr">
        <is>
          <t>MOBILE | ONLINE_MENU | KIOSK</t>
        </is>
      </c>
      <c r="I230" t="inlineStr">
        <is>
          <t>yes</t>
        </is>
      </c>
      <c r="J230" t="inlineStr">
        <is>
          <t>POS</t>
        </is>
      </c>
      <c r="K230" t="inlineStr">
        <is>
          <t>ArmageddonDiscountSync</t>
        </is>
      </c>
      <c r="L230" t="n">
        <v>1</v>
      </c>
      <c r="M230" t="n">
        <v>1</v>
      </c>
      <c r="N230" t="n">
        <v>0</v>
      </c>
      <c r="O230" t="n">
        <v>1</v>
      </c>
    </row>
    <row r="231">
      <c r="A231" t="inlineStr">
        <is>
          <t>New Buffalo</t>
        </is>
      </c>
      <c r="B231" t="inlineStr">
        <is>
          <t>6a016aef8e567d0007078352</t>
        </is>
      </c>
      <c r="C231" t="inlineStr">
        <is>
          <t>15/$33 Sweet or Rocket Blast 1g Carts</t>
        </is>
      </c>
      <c r="D231" t="inlineStr"/>
      <c r="E231" t="inlineStr">
        <is>
          <t>multi-buy</t>
        </is>
      </c>
      <c r="F231" t="inlineStr">
        <is>
          <t>2026-05-11 00:00</t>
        </is>
      </c>
      <c r="G231" t="inlineStr">
        <is>
          <t>2026-10-23 23:33</t>
        </is>
      </c>
      <c r="H231" t="inlineStr">
        <is>
          <t>MOBILE | ONLINE_MENU | KIOSK</t>
        </is>
      </c>
      <c r="I231" t="inlineStr">
        <is>
          <t>yes</t>
        </is>
      </c>
      <c r="J231" t="inlineStr">
        <is>
          <t>POS</t>
        </is>
      </c>
      <c r="K231" t="inlineStr">
        <is>
          <t>ArmageddonDiscountSync</t>
        </is>
      </c>
      <c r="L231" t="n">
        <v>1</v>
      </c>
      <c r="M231" t="n">
        <v>0</v>
      </c>
      <c r="N231" t="n">
        <v>0</v>
      </c>
      <c r="O231" t="n">
        <v>1</v>
      </c>
    </row>
    <row r="232">
      <c r="A232" t="inlineStr">
        <is>
          <t>New Buffalo</t>
        </is>
      </c>
      <c r="B232" t="inlineStr">
        <is>
          <t>68f1392b6b39ef0007facc91</t>
        </is>
      </c>
      <c r="C232" t="inlineStr">
        <is>
          <t>2/$4 Small Pure Rolling Tray</t>
        </is>
      </c>
      <c r="D232" t="inlineStr"/>
      <c r="E232" t="inlineStr">
        <is>
          <t>multi-buy</t>
        </is>
      </c>
      <c r="F232" t="inlineStr">
        <is>
          <t>2025-10-16 00:00</t>
        </is>
      </c>
      <c r="G232" t="inlineStr">
        <is>
          <t>2026-10-30 00:00</t>
        </is>
      </c>
      <c r="H232" t="inlineStr">
        <is>
          <t>MOBILE | ONLINE_MENU | KIOSK</t>
        </is>
      </c>
      <c r="I232" t="inlineStr">
        <is>
          <t>yes</t>
        </is>
      </c>
      <c r="J232" t="inlineStr">
        <is>
          <t>POS</t>
        </is>
      </c>
      <c r="K232" t="inlineStr">
        <is>
          <t>ArmageddonDiscountSync</t>
        </is>
      </c>
      <c r="L232" t="n">
        <v>1</v>
      </c>
      <c r="M232" t="n">
        <v>0</v>
      </c>
      <c r="N232" t="n">
        <v>0</v>
      </c>
      <c r="O232" t="n">
        <v>0</v>
      </c>
    </row>
    <row r="233">
      <c r="A233" t="inlineStr">
        <is>
          <t>New Buffalo</t>
        </is>
      </c>
      <c r="B233" t="inlineStr">
        <is>
          <t>6a88b0d27cb24d0007da6373</t>
        </is>
      </c>
      <c r="C233" t="inlineStr">
        <is>
          <t>$8 Mitten Extracts 1g Cart</t>
        </is>
      </c>
      <c r="D233" t="inlineStr"/>
      <c r="E233" t="inlineStr">
        <is>
          <t>sale</t>
        </is>
      </c>
      <c r="F233" t="inlineStr">
        <is>
          <t>2025-01-01 01:00</t>
        </is>
      </c>
      <c r="G233" t="inlineStr">
        <is>
          <t>2026-10-31 00:00</t>
        </is>
      </c>
      <c r="H233" t="inlineStr">
        <is>
          <t>MOBILE | ONLINE_MENU | KIOSK</t>
        </is>
      </c>
      <c r="I233" t="inlineStr">
        <is>
          <t>yes</t>
        </is>
      </c>
      <c r="J233" t="inlineStr">
        <is>
          <t>POS</t>
        </is>
      </c>
      <c r="K233" t="inlineStr">
        <is>
          <t>ArmageddonDiscountSync</t>
        </is>
      </c>
      <c r="L233" t="n">
        <v>1</v>
      </c>
      <c r="M233" t="n">
        <v>0</v>
      </c>
      <c r="N233" t="n">
        <v>0</v>
      </c>
      <c r="O233" t="n">
        <v>0</v>
      </c>
    </row>
    <row r="234">
      <c r="A234" t="inlineStr">
        <is>
          <t>Oxford</t>
        </is>
      </c>
      <c r="B234" t="inlineStr">
        <is>
          <t>6a9f868385136300071f45b9</t>
        </is>
      </c>
      <c r="C234" t="inlineStr">
        <is>
          <t>4/$10 Fire Styxx 1g Infused Prerolls</t>
        </is>
      </c>
      <c r="D234" t="inlineStr"/>
      <c r="E234" t="inlineStr">
        <is>
          <t>multi-buy</t>
        </is>
      </c>
      <c r="F234" t="inlineStr">
        <is>
          <t>2026-10-22 00:00</t>
        </is>
      </c>
      <c r="G234" t="inlineStr">
        <is>
          <t>2026-10-23 23:49</t>
        </is>
      </c>
      <c r="H234" t="inlineStr">
        <is>
          <t>MOBILE | ONLINE_MENU | KIOSK</t>
        </is>
      </c>
      <c r="I234" t="inlineStr">
        <is>
          <t>yes</t>
        </is>
      </c>
      <c r="J234" t="inlineStr">
        <is>
          <t>POS</t>
        </is>
      </c>
      <c r="K234" t="inlineStr">
        <is>
          <t>ArmageddonDiscountSync</t>
        </is>
      </c>
      <c r="L234" t="n">
        <v>1</v>
      </c>
      <c r="M234" t="n">
        <v>0</v>
      </c>
      <c r="N234" t="n">
        <v>0</v>
      </c>
      <c r="O234" t="n">
        <v>1</v>
      </c>
    </row>
    <row r="235">
      <c r="A235" t="inlineStr">
        <is>
          <t>Oxford</t>
        </is>
      </c>
      <c r="B235" t="inlineStr">
        <is>
          <t>6a9f88dcf447940007d36781</t>
        </is>
      </c>
      <c r="C235" t="inlineStr">
        <is>
          <t>2/$20 Dizzy/Muha Meds Infused Multipacks</t>
        </is>
      </c>
      <c r="D235" t="inlineStr"/>
      <c r="E235" t="inlineStr">
        <is>
          <t>multi-buy</t>
        </is>
      </c>
      <c r="F235" t="inlineStr">
        <is>
          <t>2026-10-22 00:00</t>
        </is>
      </c>
      <c r="G235" t="inlineStr">
        <is>
          <t>2026-10-23 23:59</t>
        </is>
      </c>
      <c r="H235" t="inlineStr">
        <is>
          <t>MOBILE | ONLINE_MENU | KIOSK</t>
        </is>
      </c>
      <c r="I235" t="inlineStr">
        <is>
          <t>yes</t>
        </is>
      </c>
      <c r="J235" t="inlineStr">
        <is>
          <t>POS</t>
        </is>
      </c>
      <c r="K235" t="inlineStr">
        <is>
          <t>ArmageddonDiscountSync</t>
        </is>
      </c>
      <c r="L235" t="n">
        <v>1</v>
      </c>
      <c r="M235" t="n">
        <v>0</v>
      </c>
      <c r="N235" t="n">
        <v>0</v>
      </c>
      <c r="O235" t="n">
        <v>1</v>
      </c>
    </row>
    <row r="236">
      <c r="A236" t="inlineStr">
        <is>
          <t>Oxford</t>
        </is>
      </c>
      <c r="B236" t="inlineStr">
        <is>
          <t>6ac862aba45905002396a9b2</t>
        </is>
      </c>
      <c r="C236" t="inlineStr">
        <is>
          <t>5/$22 Select Infused Prerolls</t>
        </is>
      </c>
      <c r="D236" t="inlineStr"/>
      <c r="E236" t="inlineStr">
        <is>
          <t>multi-buy</t>
        </is>
      </c>
      <c r="F236" t="inlineStr">
        <is>
          <t>2026-10-22 00:00</t>
        </is>
      </c>
      <c r="G236" t="inlineStr">
        <is>
          <t>2026-10-23 23:56</t>
        </is>
      </c>
      <c r="H236" t="inlineStr">
        <is>
          <t>MOBILE | ONLINE_MENU | KIOSK</t>
        </is>
      </c>
      <c r="I236" t="inlineStr">
        <is>
          <t>yes</t>
        </is>
      </c>
      <c r="J236" t="inlineStr">
        <is>
          <t>POS</t>
        </is>
      </c>
      <c r="K236" t="inlineStr">
        <is>
          <t>ArmageddonDiscountSync</t>
        </is>
      </c>
      <c r="L236" t="n">
        <v>1</v>
      </c>
      <c r="M236" t="n">
        <v>0</v>
      </c>
      <c r="N236" t="n">
        <v>0</v>
      </c>
      <c r="O236" t="n">
        <v>1</v>
      </c>
    </row>
    <row r="237">
      <c r="A237" t="inlineStr">
        <is>
          <t>Oxford</t>
        </is>
      </c>
      <c r="B237" t="inlineStr">
        <is>
          <t>6ad64440d8959600237e55ce</t>
        </is>
      </c>
      <c r="C237" t="inlineStr">
        <is>
          <t>4/$22 Mkx/Rocket Sticks Infused Multi Packs</t>
        </is>
      </c>
      <c r="D237" t="inlineStr"/>
      <c r="E237" t="inlineStr">
        <is>
          <t>multi-buy</t>
        </is>
      </c>
      <c r="F237" t="inlineStr">
        <is>
          <t>2026-10-22 00:00</t>
        </is>
      </c>
      <c r="G237" t="inlineStr">
        <is>
          <t>2026-10-23 23:51</t>
        </is>
      </c>
      <c r="H237" t="inlineStr">
        <is>
          <t>MOBILE | ONLINE_MENU | KIOSK</t>
        </is>
      </c>
      <c r="I237" t="inlineStr">
        <is>
          <t>yes</t>
        </is>
      </c>
      <c r="J237" t="inlineStr">
        <is>
          <t>POS</t>
        </is>
      </c>
      <c r="K237" t="inlineStr">
        <is>
          <t>ArmageddonDiscountSync</t>
        </is>
      </c>
      <c r="L237" t="n">
        <v>1</v>
      </c>
      <c r="M237" t="n">
        <v>1</v>
      </c>
      <c r="N237" t="n">
        <v>0</v>
      </c>
      <c r="O237" t="n">
        <v>1</v>
      </c>
    </row>
    <row r="238">
      <c r="A238" t="inlineStr">
        <is>
          <t>Oxford</t>
        </is>
      </c>
      <c r="B238" t="inlineStr">
        <is>
          <t>6ad9ac208b280d0023c6392e</t>
        </is>
      </c>
      <c r="C238" t="inlineStr">
        <is>
          <t>10/$10 High Chew or Kola Farms 200mg Gummies</t>
        </is>
      </c>
      <c r="D238" t="inlineStr"/>
      <c r="E238" t="inlineStr">
        <is>
          <t>multi-buy</t>
        </is>
      </c>
      <c r="F238" t="inlineStr">
        <is>
          <t>2026-10-22 00:00</t>
        </is>
      </c>
      <c r="G238" t="inlineStr">
        <is>
          <t>2026-10-23 23:07</t>
        </is>
      </c>
      <c r="H238" t="inlineStr">
        <is>
          <t>MOBILE | ONLINE_MENU | KIOSK</t>
        </is>
      </c>
      <c r="I238" t="inlineStr">
        <is>
          <t>yes</t>
        </is>
      </c>
      <c r="J238" t="inlineStr">
        <is>
          <t>POS</t>
        </is>
      </c>
      <c r="K238" t="inlineStr">
        <is>
          <t>ArmageddonDiscountSync</t>
        </is>
      </c>
      <c r="L238" t="n">
        <v>1</v>
      </c>
      <c r="M238" t="n">
        <v>0</v>
      </c>
      <c r="N238" t="n">
        <v>0</v>
      </c>
      <c r="O238" t="n">
        <v>1</v>
      </c>
    </row>
    <row r="239">
      <c r="A239" t="inlineStr">
        <is>
          <t>Oxford</t>
        </is>
      </c>
      <c r="B239" t="inlineStr">
        <is>
          <t>6ad9ad85d2e64400231341cc</t>
        </is>
      </c>
      <c r="C239" t="inlineStr">
        <is>
          <t>2/$19.99 Klik 2g Disposables</t>
        </is>
      </c>
      <c r="D239" t="inlineStr"/>
      <c r="E239" t="inlineStr">
        <is>
          <t>multi-buy</t>
        </is>
      </c>
      <c r="F239" t="inlineStr">
        <is>
          <t>2026-10-22 00:00</t>
        </is>
      </c>
      <c r="G239" t="inlineStr">
        <is>
          <t>2026-10-23 23:27</t>
        </is>
      </c>
      <c r="H239" t="inlineStr">
        <is>
          <t>MOBILE | ONLINE_MENU | KIOSK</t>
        </is>
      </c>
      <c r="I239" t="inlineStr"/>
      <c r="J239" t="inlineStr">
        <is>
          <t>POS</t>
        </is>
      </c>
      <c r="K239" t="inlineStr">
        <is>
          <t>ArmageddonDiscountSync</t>
        </is>
      </c>
      <c r="L239" t="n">
        <v>1</v>
      </c>
      <c r="M239" t="n">
        <v>0</v>
      </c>
      <c r="N239" t="n">
        <v>1</v>
      </c>
      <c r="O239" t="n">
        <v>1</v>
      </c>
    </row>
    <row r="240">
      <c r="A240" t="inlineStr">
        <is>
          <t>Oxford</t>
        </is>
      </c>
      <c r="B240" t="inlineStr">
        <is>
          <t>6ad9b05862cfce0023e8da63</t>
        </is>
      </c>
      <c r="C240" t="inlineStr">
        <is>
          <t>5/$12 Bossy, Sleeperz, Sweet or Rocket Blast 1g Carts</t>
        </is>
      </c>
      <c r="D240" t="inlineStr"/>
      <c r="E240" t="inlineStr">
        <is>
          <t>multi-buy</t>
        </is>
      </c>
      <c r="F240" t="inlineStr">
        <is>
          <t>2026-10-22 00:00</t>
        </is>
      </c>
      <c r="G240" t="inlineStr">
        <is>
          <t>2026-10-23 23:33</t>
        </is>
      </c>
      <c r="H240" t="inlineStr">
        <is>
          <t>MOBILE | ONLINE_MENU | KIOSK</t>
        </is>
      </c>
      <c r="I240" t="inlineStr">
        <is>
          <t>yes</t>
        </is>
      </c>
      <c r="J240" t="inlineStr">
        <is>
          <t>POS</t>
        </is>
      </c>
      <c r="K240" t="inlineStr">
        <is>
          <t>ArmageddonDiscountSync</t>
        </is>
      </c>
      <c r="L240" t="n">
        <v>1</v>
      </c>
      <c r="M240" t="n">
        <v>0</v>
      </c>
      <c r="N240" t="n">
        <v>0</v>
      </c>
      <c r="O240" t="n">
        <v>1</v>
      </c>
    </row>
    <row r="241">
      <c r="A241" t="inlineStr">
        <is>
          <t>Oxford</t>
        </is>
      </c>
      <c r="B241" t="inlineStr">
        <is>
          <t>6ad5d8e9c105670023fb6c54</t>
        </is>
      </c>
      <c r="C241" t="inlineStr">
        <is>
          <t>Save $10 MKX 2g Dispo/Grip Oz(ALL)</t>
        </is>
      </c>
      <c r="D241" t="inlineStr"/>
      <c r="E241" t="inlineStr">
        <is>
          <t>multi-buy</t>
        </is>
      </c>
      <c r="F241" t="inlineStr">
        <is>
          <t>2026-10-19 00:00</t>
        </is>
      </c>
      <c r="G241" t="inlineStr">
        <is>
          <t>2026-10-23 23:43</t>
        </is>
      </c>
      <c r="H241" t="inlineStr">
        <is>
          <t>MOBILE | ONLINE_MENU | KIOSK</t>
        </is>
      </c>
      <c r="I241" t="inlineStr"/>
      <c r="J241" t="inlineStr">
        <is>
          <t>POS</t>
        </is>
      </c>
      <c r="K241" t="inlineStr">
        <is>
          <t>ArmageddonDiscountSync</t>
        </is>
      </c>
      <c r="L241" t="n">
        <v>1</v>
      </c>
      <c r="M241" t="n">
        <v>1</v>
      </c>
      <c r="N241" t="n">
        <v>1</v>
      </c>
      <c r="O241" t="n">
        <v>1</v>
      </c>
    </row>
    <row r="242">
      <c r="A242" t="inlineStr">
        <is>
          <t>Oxford</t>
        </is>
      </c>
      <c r="B242" t="inlineStr">
        <is>
          <t>6ad5dc37c105670023fb8335</t>
        </is>
      </c>
      <c r="C242" t="inlineStr">
        <is>
          <t>$8 Mitten 1.25g Infused Preroll</t>
        </is>
      </c>
      <c r="D242" t="inlineStr"/>
      <c r="E242" t="inlineStr">
        <is>
          <t>sale</t>
        </is>
      </c>
      <c r="F242" t="inlineStr">
        <is>
          <t>2026-10-19 00:00</t>
        </is>
      </c>
      <c r="G242" t="inlineStr">
        <is>
          <t>2026-10-23 23:54</t>
        </is>
      </c>
      <c r="H242" t="inlineStr">
        <is>
          <t>MOBILE | ONLINE_MENU | KIOSK</t>
        </is>
      </c>
      <c r="I242" t="inlineStr"/>
      <c r="J242" t="inlineStr">
        <is>
          <t>POS</t>
        </is>
      </c>
      <c r="K242" t="inlineStr">
        <is>
          <t>ArmageddonDiscountSync</t>
        </is>
      </c>
      <c r="L242" t="n">
        <v>1</v>
      </c>
      <c r="M242" t="n">
        <v>0</v>
      </c>
      <c r="N242" t="n">
        <v>1</v>
      </c>
      <c r="O242" t="n">
        <v>1</v>
      </c>
    </row>
    <row r="243">
      <c r="A243" t="inlineStr">
        <is>
          <t>Oxford</t>
        </is>
      </c>
      <c r="B243" t="inlineStr">
        <is>
          <t>6ad5dd228fb5260023e1f300</t>
        </is>
      </c>
      <c r="C243" t="inlineStr">
        <is>
          <t>2/$70 High Supply 1/2 OZ</t>
        </is>
      </c>
      <c r="D243" t="inlineStr"/>
      <c r="E243" t="inlineStr">
        <is>
          <t>multi-buy</t>
        </is>
      </c>
      <c r="F243" t="inlineStr">
        <is>
          <t>2026-10-19 00:00</t>
        </is>
      </c>
      <c r="G243" t="inlineStr">
        <is>
          <t>2026-10-23 23:01</t>
        </is>
      </c>
      <c r="H243" t="inlineStr">
        <is>
          <t>MOBILE | ONLINE_MENU | KIOSK</t>
        </is>
      </c>
      <c r="I243" t="inlineStr"/>
      <c r="J243" t="inlineStr">
        <is>
          <t>POS</t>
        </is>
      </c>
      <c r="K243" t="inlineStr">
        <is>
          <t>ArmageddonDiscountSync</t>
        </is>
      </c>
      <c r="L243" t="n">
        <v>1</v>
      </c>
      <c r="M243" t="n">
        <v>1</v>
      </c>
      <c r="N243" t="n">
        <v>1</v>
      </c>
      <c r="O243" t="n">
        <v>1</v>
      </c>
    </row>
    <row r="244">
      <c r="A244" t="inlineStr">
        <is>
          <t>Oxford</t>
        </is>
      </c>
      <c r="B244" t="inlineStr">
        <is>
          <t>6ad5dd99c105670023fb9675</t>
        </is>
      </c>
      <c r="C244" t="inlineStr">
        <is>
          <t>$7 Gelato Dubai Bars</t>
        </is>
      </c>
      <c r="D244" t="inlineStr"/>
      <c r="E244" t="inlineStr">
        <is>
          <t>sale</t>
        </is>
      </c>
      <c r="F244" t="inlineStr">
        <is>
          <t>2026-10-19 00:00</t>
        </is>
      </c>
      <c r="G244" t="inlineStr">
        <is>
          <t>2026-10-23 23:04</t>
        </is>
      </c>
      <c r="H244" t="inlineStr">
        <is>
          <t>MOBILE | ONLINE_MENU | KIOSK</t>
        </is>
      </c>
      <c r="I244" t="inlineStr"/>
      <c r="J244" t="inlineStr">
        <is>
          <t>POS</t>
        </is>
      </c>
      <c r="K244" t="inlineStr">
        <is>
          <t>ArmageddonDiscountSync</t>
        </is>
      </c>
      <c r="L244" t="n">
        <v>1</v>
      </c>
      <c r="M244" t="n">
        <v>0</v>
      </c>
      <c r="N244" t="n">
        <v>1</v>
      </c>
      <c r="O244" t="n">
        <v>1</v>
      </c>
    </row>
    <row r="245">
      <c r="A245" t="inlineStr">
        <is>
          <t>Oxford</t>
        </is>
      </c>
      <c r="B245" t="inlineStr">
        <is>
          <t>6ad684f4a6132f002393750b</t>
        </is>
      </c>
      <c r="C245" t="inlineStr">
        <is>
          <t>$29 Society C 5g Baller Bucket</t>
        </is>
      </c>
      <c r="D245" t="inlineStr">
        <is>
          <t>Regular Price $50</t>
        </is>
      </c>
      <c r="E245" t="inlineStr">
        <is>
          <t>sale</t>
        </is>
      </c>
      <c r="F245" t="inlineStr">
        <is>
          <t>2026-10-19 00:00</t>
        </is>
      </c>
      <c r="G245" t="inlineStr">
        <is>
          <t>2026-11-30 17:57</t>
        </is>
      </c>
      <c r="H245" t="inlineStr">
        <is>
          <t>MOBILE | ONLINE_MENU | KIOSK</t>
        </is>
      </c>
      <c r="I245" t="inlineStr"/>
      <c r="J245" t="inlineStr">
        <is>
          <t>POS</t>
        </is>
      </c>
      <c r="K245" t="inlineStr">
        <is>
          <t>ArmageddonDiscountSync</t>
        </is>
      </c>
      <c r="L245" t="n">
        <v>0</v>
      </c>
      <c r="M245" t="n">
        <v>0</v>
      </c>
      <c r="N245" t="n">
        <v>1</v>
      </c>
      <c r="O245" t="n">
        <v>0</v>
      </c>
    </row>
    <row r="246">
      <c r="A246" t="inlineStr">
        <is>
          <t>Oxford</t>
        </is>
      </c>
      <c r="B246" t="inlineStr">
        <is>
          <t>6ad200848e48c1002396b0c8</t>
        </is>
      </c>
      <c r="C246" t="inlineStr">
        <is>
          <t>7/$10 Asst 200mg Gummies</t>
        </is>
      </c>
      <c r="D246" t="inlineStr"/>
      <c r="E246" t="inlineStr">
        <is>
          <t>multi-buy</t>
        </is>
      </c>
      <c r="F246" t="inlineStr">
        <is>
          <t>2026-10-16 00:00</t>
        </is>
      </c>
      <c r="G246" t="inlineStr">
        <is>
          <t>2026-10-23 23:45</t>
        </is>
      </c>
      <c r="H246" t="inlineStr">
        <is>
          <t>MOBILE | ONLINE_MENU | KIOSK</t>
        </is>
      </c>
      <c r="I246" t="inlineStr"/>
      <c r="J246" t="inlineStr">
        <is>
          <t>POS</t>
        </is>
      </c>
      <c r="K246" t="inlineStr">
        <is>
          <t>ArmageddonDiscountSync</t>
        </is>
      </c>
      <c r="L246" t="n">
        <v>1</v>
      </c>
      <c r="M246" t="n">
        <v>1</v>
      </c>
      <c r="N246" t="n">
        <v>1</v>
      </c>
      <c r="O246" t="n">
        <v>1</v>
      </c>
    </row>
    <row r="247">
      <c r="A247" t="inlineStr">
        <is>
          <t>Oxford</t>
        </is>
      </c>
      <c r="B247" t="inlineStr">
        <is>
          <t>6ad20101cfb1d000234b3b3e</t>
        </is>
      </c>
      <c r="C247" t="inlineStr">
        <is>
          <t>3/$6 Asst 200mg Gummies</t>
        </is>
      </c>
      <c r="D247" t="inlineStr"/>
      <c r="E247" t="inlineStr">
        <is>
          <t>multi-buy</t>
        </is>
      </c>
      <c r="F247" t="inlineStr">
        <is>
          <t>2026-10-16 00:00</t>
        </is>
      </c>
      <c r="G247" t="inlineStr">
        <is>
          <t>2026-10-23 23:46</t>
        </is>
      </c>
      <c r="H247" t="inlineStr">
        <is>
          <t>MOBILE | ONLINE_MENU | KIOSK</t>
        </is>
      </c>
      <c r="I247" t="inlineStr"/>
      <c r="J247" t="inlineStr">
        <is>
          <t>POS</t>
        </is>
      </c>
      <c r="K247" t="inlineStr">
        <is>
          <t>ArmageddonDiscountSync</t>
        </is>
      </c>
      <c r="L247" t="n">
        <v>1</v>
      </c>
      <c r="M247" t="n">
        <v>1</v>
      </c>
      <c r="N247" t="n">
        <v>1</v>
      </c>
      <c r="O247" t="n">
        <v>1</v>
      </c>
    </row>
    <row r="248">
      <c r="A248" t="inlineStr">
        <is>
          <t>Oxford</t>
        </is>
      </c>
      <c r="B248" t="inlineStr">
        <is>
          <t>6ad6685efc9f510023141ca5</t>
        </is>
      </c>
      <c r="C248" t="inlineStr">
        <is>
          <t>$79 Cresco Prepack Ounce</t>
        </is>
      </c>
      <c r="D248" t="inlineStr"/>
      <c r="E248" t="inlineStr">
        <is>
          <t>sale</t>
        </is>
      </c>
      <c r="F248" t="inlineStr">
        <is>
          <t>2026-10-15 07:31</t>
        </is>
      </c>
      <c r="G248" t="inlineStr">
        <is>
          <t>2026-11-01 08:39</t>
        </is>
      </c>
      <c r="H248" t="inlineStr">
        <is>
          <t>MOBILE | ONLINE_MENU | KIOSK</t>
        </is>
      </c>
      <c r="I248" t="inlineStr"/>
      <c r="J248" t="inlineStr">
        <is>
          <t>POS</t>
        </is>
      </c>
      <c r="K248" t="inlineStr">
        <is>
          <t>ArmageddonDiscountSync</t>
        </is>
      </c>
      <c r="L248" t="n">
        <v>1</v>
      </c>
      <c r="M248" t="n">
        <v>0</v>
      </c>
      <c r="N248" t="n">
        <v>1</v>
      </c>
      <c r="O248" t="n">
        <v>0</v>
      </c>
    </row>
    <row r="249">
      <c r="A249" t="inlineStr">
        <is>
          <t>Oxford</t>
        </is>
      </c>
      <c r="B249" t="inlineStr">
        <is>
          <t>6ad676e76138f90024bb88bf</t>
        </is>
      </c>
      <c r="C249" t="inlineStr">
        <is>
          <t>10/$10 Kola Farms / Funk'd Up 200mg Gummies</t>
        </is>
      </c>
      <c r="D249" t="inlineStr"/>
      <c r="E249" t="inlineStr">
        <is>
          <t>multi-buy</t>
        </is>
      </c>
      <c r="F249" t="inlineStr">
        <is>
          <t>2026-10-15 00:00</t>
        </is>
      </c>
      <c r="G249" t="inlineStr">
        <is>
          <t>2026-11-02 00:59</t>
        </is>
      </c>
      <c r="H249" t="inlineStr">
        <is>
          <t>MOBILE | ONLINE_MENU | KIOSK</t>
        </is>
      </c>
      <c r="I249" t="inlineStr"/>
      <c r="J249" t="inlineStr">
        <is>
          <t>POS</t>
        </is>
      </c>
      <c r="K249" t="inlineStr">
        <is>
          <t>ArmageddonDiscountSync</t>
        </is>
      </c>
      <c r="L249" t="n">
        <v>1</v>
      </c>
      <c r="M249" t="n">
        <v>0</v>
      </c>
      <c r="N249" t="n">
        <v>1</v>
      </c>
      <c r="O249" t="n">
        <v>0</v>
      </c>
    </row>
    <row r="250">
      <c r="A250" t="inlineStr">
        <is>
          <t>Oxford</t>
        </is>
      </c>
      <c r="B250" t="inlineStr">
        <is>
          <t>6acf0221229dcb00234986bb</t>
        </is>
      </c>
      <c r="C250" t="inlineStr">
        <is>
          <t>2/$30 EZ Rollz or Bliss Farms 28 Pack Preroll</t>
        </is>
      </c>
      <c r="D250" t="inlineStr"/>
      <c r="E250" t="inlineStr">
        <is>
          <t>multi-buy</t>
        </is>
      </c>
      <c r="F250" t="inlineStr">
        <is>
          <t>2026-10-14 00:00</t>
        </is>
      </c>
      <c r="G250" t="inlineStr">
        <is>
          <t>2026-10-23 23:29</t>
        </is>
      </c>
      <c r="H250" t="inlineStr">
        <is>
          <t>MOBILE | ONLINE_MENU | KIOSK</t>
        </is>
      </c>
      <c r="I250" t="inlineStr">
        <is>
          <t>yes</t>
        </is>
      </c>
      <c r="J250" t="inlineStr">
        <is>
          <t>POS</t>
        </is>
      </c>
      <c r="K250" t="inlineStr">
        <is>
          <t>ArmageddonDiscountSync</t>
        </is>
      </c>
      <c r="L250" t="n">
        <v>1</v>
      </c>
      <c r="M250" t="n">
        <v>0</v>
      </c>
      <c r="N250" t="n">
        <v>0</v>
      </c>
      <c r="O250" t="n">
        <v>1</v>
      </c>
    </row>
    <row r="251">
      <c r="A251" t="inlineStr">
        <is>
          <t>Oxford</t>
        </is>
      </c>
      <c r="B251" t="inlineStr">
        <is>
          <t>6acf08b20dceb80023ede3a7</t>
        </is>
      </c>
      <c r="C251" t="inlineStr">
        <is>
          <t>2/$27 MKX or Muha Meds 2g Disposables</t>
        </is>
      </c>
      <c r="D251" t="inlineStr"/>
      <c r="E251" t="inlineStr">
        <is>
          <t>multi-buy</t>
        </is>
      </c>
      <c r="F251" t="inlineStr">
        <is>
          <t>2026-10-14 00:00</t>
        </is>
      </c>
      <c r="G251" t="inlineStr">
        <is>
          <t>2026-10-23 23:08</t>
        </is>
      </c>
      <c r="H251" t="inlineStr">
        <is>
          <t>MOBILE | ONLINE_MENU | KIOSK</t>
        </is>
      </c>
      <c r="I251" t="inlineStr">
        <is>
          <t>yes</t>
        </is>
      </c>
      <c r="J251" t="inlineStr">
        <is>
          <t>POS</t>
        </is>
      </c>
      <c r="K251" t="inlineStr">
        <is>
          <t>ArmageddonDiscountSync</t>
        </is>
      </c>
      <c r="L251" t="n">
        <v>1</v>
      </c>
      <c r="M251" t="n">
        <v>1</v>
      </c>
      <c r="N251" t="n">
        <v>0</v>
      </c>
      <c r="O251" t="n">
        <v>1</v>
      </c>
    </row>
    <row r="252">
      <c r="A252" t="inlineStr">
        <is>
          <t>Oxford</t>
        </is>
      </c>
      <c r="B252" t="inlineStr">
        <is>
          <t>6acf092a3403890023e1a9f0</t>
        </is>
      </c>
      <c r="C252" t="inlineStr">
        <is>
          <t>$15 MKX Deep Sleep 2g Disposable</t>
        </is>
      </c>
      <c r="D252" t="inlineStr"/>
      <c r="E252" t="inlineStr">
        <is>
          <t>sale</t>
        </is>
      </c>
      <c r="F252" t="inlineStr">
        <is>
          <t>2026-10-14 00:00</t>
        </is>
      </c>
      <c r="G252" t="inlineStr">
        <is>
          <t>2026-10-23 23:43</t>
        </is>
      </c>
      <c r="H252" t="inlineStr">
        <is>
          <t>MOBILE | ONLINE_MENU | KIOSK</t>
        </is>
      </c>
      <c r="I252" t="inlineStr">
        <is>
          <t>yes</t>
        </is>
      </c>
      <c r="J252" t="inlineStr">
        <is>
          <t>POS</t>
        </is>
      </c>
      <c r="K252" t="inlineStr">
        <is>
          <t>ArmageddonDiscountSync</t>
        </is>
      </c>
      <c r="L252" t="n">
        <v>1</v>
      </c>
      <c r="M252" t="n">
        <v>1</v>
      </c>
      <c r="N252" t="n">
        <v>0</v>
      </c>
      <c r="O252" t="n">
        <v>1</v>
      </c>
    </row>
    <row r="253">
      <c r="A253" t="inlineStr">
        <is>
          <t>Oxford</t>
        </is>
      </c>
      <c r="B253" t="inlineStr">
        <is>
          <t>6acf0bf90dceb80023ee0f88</t>
        </is>
      </c>
      <c r="C253" t="inlineStr">
        <is>
          <t>5/$30 MKX 1g Carts</t>
        </is>
      </c>
      <c r="D253" t="inlineStr"/>
      <c r="E253" t="inlineStr">
        <is>
          <t>multi-buy</t>
        </is>
      </c>
      <c r="F253" t="inlineStr">
        <is>
          <t>2026-10-14 00:00</t>
        </is>
      </c>
      <c r="G253" t="inlineStr">
        <is>
          <t>2026-10-23 23:35</t>
        </is>
      </c>
      <c r="H253" t="inlineStr">
        <is>
          <t>MOBILE | ONLINE_MENU | KIOSK</t>
        </is>
      </c>
      <c r="I253" t="inlineStr">
        <is>
          <t>yes</t>
        </is>
      </c>
      <c r="J253" t="inlineStr">
        <is>
          <t>POS</t>
        </is>
      </c>
      <c r="K253" t="inlineStr">
        <is>
          <t>ArmageddonDiscountSync</t>
        </is>
      </c>
      <c r="L253" t="n">
        <v>1</v>
      </c>
      <c r="M253" t="n">
        <v>1</v>
      </c>
      <c r="N253" t="n">
        <v>0</v>
      </c>
      <c r="O253" t="n">
        <v>1</v>
      </c>
    </row>
    <row r="254">
      <c r="A254" t="inlineStr">
        <is>
          <t>Oxford</t>
        </is>
      </c>
      <c r="B254" t="inlineStr">
        <is>
          <t>6ace27b3da91ed0022748137</t>
        </is>
      </c>
      <c r="C254" t="inlineStr">
        <is>
          <t>13/$10 Sapphire/Kola 1g Prerolls</t>
        </is>
      </c>
      <c r="D254" t="inlineStr"/>
      <c r="E254" t="inlineStr">
        <is>
          <t>multi-buy</t>
        </is>
      </c>
      <c r="F254" t="inlineStr">
        <is>
          <t>2026-10-13 00:00</t>
        </is>
      </c>
      <c r="G254" t="inlineStr">
        <is>
          <t>2026-10-23 23:42</t>
        </is>
      </c>
      <c r="H254" t="inlineStr">
        <is>
          <t>MOBILE | ONLINE_MENU | KIOSK</t>
        </is>
      </c>
      <c r="I254" t="inlineStr"/>
      <c r="J254" t="inlineStr">
        <is>
          <t>POS</t>
        </is>
      </c>
      <c r="K254" t="inlineStr">
        <is>
          <t>ArmageddonDiscountSync</t>
        </is>
      </c>
      <c r="L254" t="n">
        <v>1</v>
      </c>
      <c r="M254" t="n">
        <v>0</v>
      </c>
      <c r="N254" t="n">
        <v>1</v>
      </c>
      <c r="O254" t="n">
        <v>1</v>
      </c>
    </row>
    <row r="255">
      <c r="A255" t="inlineStr">
        <is>
          <t>Oxford</t>
        </is>
      </c>
      <c r="B255" t="inlineStr">
        <is>
          <t>6acba8cca459050023108d73</t>
        </is>
      </c>
      <c r="C255" t="inlineStr">
        <is>
          <t>50% Off KLIK 2g Disposablae</t>
        </is>
      </c>
      <c r="D255" t="inlineStr"/>
      <c r="E255" t="inlineStr">
        <is>
          <t>sale</t>
        </is>
      </c>
      <c r="F255" t="inlineStr">
        <is>
          <t>2026-10-11 00:00</t>
        </is>
      </c>
      <c r="G255" t="inlineStr">
        <is>
          <t>2026-10-31 11:17</t>
        </is>
      </c>
      <c r="H255" t="inlineStr">
        <is>
          <t>MOBILE | ONLINE_MENU | KIOSK</t>
        </is>
      </c>
      <c r="I255" t="inlineStr"/>
      <c r="J255" t="inlineStr">
        <is>
          <t>POS</t>
        </is>
      </c>
      <c r="K255" t="inlineStr">
        <is>
          <t>ArmageddonDiscountSync</t>
        </is>
      </c>
      <c r="L255" t="n">
        <v>1</v>
      </c>
      <c r="M255" t="n">
        <v>0</v>
      </c>
      <c r="N255" t="n">
        <v>1</v>
      </c>
      <c r="O255" t="n">
        <v>0</v>
      </c>
    </row>
    <row r="256">
      <c r="A256" t="inlineStr">
        <is>
          <t>Oxford</t>
        </is>
      </c>
      <c r="B256" t="inlineStr">
        <is>
          <t>6ac9da2105adcf00236620b9</t>
        </is>
      </c>
      <c r="C256" t="inlineStr">
        <is>
          <t>10/$19 Good Lyfe Infused Prerolls</t>
        </is>
      </c>
      <c r="D256" t="inlineStr"/>
      <c r="E256" t="inlineStr">
        <is>
          <t>multi-buy</t>
        </is>
      </c>
      <c r="F256" t="inlineStr">
        <is>
          <t>2026-10-10 00:00</t>
        </is>
      </c>
      <c r="G256" t="inlineStr">
        <is>
          <t>2026-10-23 23:21</t>
        </is>
      </c>
      <c r="H256" t="inlineStr">
        <is>
          <t>MOBILE | ONLINE_MENU | KIOSK</t>
        </is>
      </c>
      <c r="I256" t="inlineStr">
        <is>
          <t>yes</t>
        </is>
      </c>
      <c r="J256" t="inlineStr">
        <is>
          <t>POS</t>
        </is>
      </c>
      <c r="K256" t="inlineStr">
        <is>
          <t>ArmageddonDiscountSync</t>
        </is>
      </c>
      <c r="L256" t="n">
        <v>1</v>
      </c>
      <c r="M256" t="n">
        <v>0</v>
      </c>
      <c r="N256" t="n">
        <v>0</v>
      </c>
      <c r="O256" t="n">
        <v>1</v>
      </c>
    </row>
    <row r="257">
      <c r="A257" t="inlineStr">
        <is>
          <t>Oxford</t>
        </is>
      </c>
      <c r="B257" t="inlineStr">
        <is>
          <t>688831de6711430007c25f7f</t>
        </is>
      </c>
      <c r="C257" t="inlineStr">
        <is>
          <t>3/$19 Moon Stix 1.5g Preroll</t>
        </is>
      </c>
      <c r="D257" t="inlineStr"/>
      <c r="E257" t="inlineStr">
        <is>
          <t>multi-buy</t>
        </is>
      </c>
      <c r="F257" t="inlineStr">
        <is>
          <t>2026-10-08 00:00</t>
        </is>
      </c>
      <c r="G257" t="inlineStr">
        <is>
          <t>2026-10-25 23:00</t>
        </is>
      </c>
      <c r="H257" t="inlineStr">
        <is>
          <t>MOBILE | ONLINE_MENU | KIOSK</t>
        </is>
      </c>
      <c r="I257" t="inlineStr">
        <is>
          <t>yes</t>
        </is>
      </c>
      <c r="J257" t="inlineStr">
        <is>
          <t>POS</t>
        </is>
      </c>
      <c r="K257" t="inlineStr">
        <is>
          <t>ArmageddonDiscountSync</t>
        </is>
      </c>
      <c r="L257" t="n">
        <v>1</v>
      </c>
      <c r="M257" t="n">
        <v>0</v>
      </c>
      <c r="N257" t="n">
        <v>0</v>
      </c>
      <c r="O257" t="n">
        <v>0</v>
      </c>
    </row>
    <row r="258">
      <c r="A258" t="inlineStr">
        <is>
          <t>Oxford</t>
        </is>
      </c>
      <c r="B258" t="inlineStr">
        <is>
          <t>6ac28bd075cfc30023ed3f61</t>
        </is>
      </c>
      <c r="C258" t="inlineStr">
        <is>
          <t>50% off Bliss 2g live resin 2g vape now $14.99</t>
        </is>
      </c>
      <c r="D258" t="inlineStr">
        <is>
          <t>2g Bliss Live  Resin Vape now $14.99 Regular Price $30</t>
        </is>
      </c>
      <c r="E258" t="inlineStr">
        <is>
          <t>multi-buy</t>
        </is>
      </c>
      <c r="F258" t="inlineStr">
        <is>
          <t>2026-10-04 00:00</t>
        </is>
      </c>
      <c r="G258" t="inlineStr">
        <is>
          <t>2026-11-30 01:00</t>
        </is>
      </c>
      <c r="H258" t="inlineStr">
        <is>
          <t>MOBILE | ONLINE_MENU | KIOSK</t>
        </is>
      </c>
      <c r="I258" t="inlineStr">
        <is>
          <t>yes</t>
        </is>
      </c>
      <c r="J258" t="inlineStr">
        <is>
          <t>POS</t>
        </is>
      </c>
      <c r="K258" t="inlineStr">
        <is>
          <t>ArmageddonDiscountSync</t>
        </is>
      </c>
      <c r="L258" t="n">
        <v>0</v>
      </c>
      <c r="M258" t="n">
        <v>0</v>
      </c>
      <c r="N258" t="n">
        <v>0</v>
      </c>
      <c r="O258" t="n">
        <v>0</v>
      </c>
    </row>
    <row r="259">
      <c r="A259" t="inlineStr">
        <is>
          <t>Oxford</t>
        </is>
      </c>
      <c r="B259" t="inlineStr">
        <is>
          <t>6abf2645ad3ff500232fe1a5</t>
        </is>
      </c>
      <c r="C259" t="inlineStr">
        <is>
          <t>$15 Flamez 2g Rosin</t>
        </is>
      </c>
      <c r="D259" t="inlineStr"/>
      <c r="E259" t="inlineStr">
        <is>
          <t>sale</t>
        </is>
      </c>
      <c r="F259" t="inlineStr">
        <is>
          <t>2026-10-02 00:00</t>
        </is>
      </c>
      <c r="G259" t="inlineStr">
        <is>
          <t>2026-10-23 23:33</t>
        </is>
      </c>
      <c r="H259" t="inlineStr">
        <is>
          <t>MOBILE | ONLINE_MENU | KIOSK</t>
        </is>
      </c>
      <c r="I259" t="inlineStr">
        <is>
          <t>yes</t>
        </is>
      </c>
      <c r="J259" t="inlineStr">
        <is>
          <t>POS</t>
        </is>
      </c>
      <c r="K259" t="inlineStr">
        <is>
          <t>ArmageddonDiscountSync</t>
        </is>
      </c>
      <c r="L259" t="n">
        <v>1</v>
      </c>
      <c r="M259" t="n">
        <v>0</v>
      </c>
      <c r="N259" t="n">
        <v>0</v>
      </c>
      <c r="O259" t="n">
        <v>1</v>
      </c>
    </row>
    <row r="260">
      <c r="A260" t="inlineStr">
        <is>
          <t>Oxford</t>
        </is>
      </c>
      <c r="B260" t="inlineStr">
        <is>
          <t>6abf26bdeaf8a40023d67723</t>
        </is>
      </c>
      <c r="C260" t="inlineStr">
        <is>
          <t>2/$20 Hashbros 1g Rosin</t>
        </is>
      </c>
      <c r="D260" t="inlineStr"/>
      <c r="E260" t="inlineStr">
        <is>
          <t>multi-buy</t>
        </is>
      </c>
      <c r="F260" t="inlineStr">
        <is>
          <t>2026-10-02 00:00</t>
        </is>
      </c>
      <c r="G260" t="inlineStr">
        <is>
          <t>2026-10-23 23:34</t>
        </is>
      </c>
      <c r="H260" t="inlineStr">
        <is>
          <t>MOBILE | ONLINE_MENU | KIOSK</t>
        </is>
      </c>
      <c r="I260" t="inlineStr">
        <is>
          <t>yes</t>
        </is>
      </c>
      <c r="J260" t="inlineStr">
        <is>
          <t>POS</t>
        </is>
      </c>
      <c r="K260" t="inlineStr">
        <is>
          <t>ArmageddonDiscountSync</t>
        </is>
      </c>
      <c r="L260" t="n">
        <v>1</v>
      </c>
      <c r="M260" t="n">
        <v>0</v>
      </c>
      <c r="N260" t="n">
        <v>0</v>
      </c>
      <c r="O260" t="n">
        <v>1</v>
      </c>
    </row>
    <row r="261">
      <c r="A261" t="inlineStr">
        <is>
          <t>Oxford</t>
        </is>
      </c>
      <c r="B261" t="inlineStr">
        <is>
          <t>6abf27413f6ae20022fa5f94</t>
        </is>
      </c>
      <c r="C261" t="inlineStr">
        <is>
          <t>5/$20 Infinity Extracts 1g Live Resin</t>
        </is>
      </c>
      <c r="D261" t="inlineStr"/>
      <c r="E261" t="inlineStr">
        <is>
          <t>multi-buy</t>
        </is>
      </c>
      <c r="F261" t="inlineStr">
        <is>
          <t>2026-10-02 00:00</t>
        </is>
      </c>
      <c r="G261" t="inlineStr">
        <is>
          <t>2026-10-23 23:36</t>
        </is>
      </c>
      <c r="H261" t="inlineStr">
        <is>
          <t>MOBILE | ONLINE_MENU | KIOSK</t>
        </is>
      </c>
      <c r="I261" t="inlineStr">
        <is>
          <t>yes</t>
        </is>
      </c>
      <c r="J261" t="inlineStr">
        <is>
          <t>POS</t>
        </is>
      </c>
      <c r="K261" t="inlineStr">
        <is>
          <t>ArmageddonDiscountSync</t>
        </is>
      </c>
      <c r="L261" t="n">
        <v>1</v>
      </c>
      <c r="M261" t="n">
        <v>0</v>
      </c>
      <c r="N261" t="n">
        <v>0</v>
      </c>
      <c r="O261" t="n">
        <v>1</v>
      </c>
    </row>
    <row r="262">
      <c r="A262" t="inlineStr">
        <is>
          <t>Oxford</t>
        </is>
      </c>
      <c r="B262" t="inlineStr">
        <is>
          <t>6ad3cc64f18ebf00230592fb</t>
        </is>
      </c>
      <c r="C262" t="inlineStr">
        <is>
          <t>2/$10 Bliss 1g Live Resin Carts</t>
        </is>
      </c>
      <c r="D262" t="inlineStr"/>
      <c r="E262" t="inlineStr">
        <is>
          <t>multi-buy</t>
        </is>
      </c>
      <c r="F262" t="inlineStr">
        <is>
          <t>2026-10-02 00:00</t>
        </is>
      </c>
      <c r="G262" t="inlineStr">
        <is>
          <t>2026-12-01 00:42</t>
        </is>
      </c>
      <c r="H262" t="inlineStr">
        <is>
          <t>MOBILE | ONLINE_MENU | KIOSK</t>
        </is>
      </c>
      <c r="I262" t="inlineStr">
        <is>
          <t>yes</t>
        </is>
      </c>
      <c r="J262" t="inlineStr">
        <is>
          <t>POS</t>
        </is>
      </c>
      <c r="K262" t="inlineStr">
        <is>
          <t>ArmageddonDiscountSync</t>
        </is>
      </c>
      <c r="L262" t="n">
        <v>1</v>
      </c>
      <c r="M262" t="n">
        <v>0</v>
      </c>
      <c r="N262" t="n">
        <v>0</v>
      </c>
      <c r="O262" t="n">
        <v>0</v>
      </c>
    </row>
    <row r="263">
      <c r="A263" t="inlineStr">
        <is>
          <t>Oxford</t>
        </is>
      </c>
      <c r="B263" t="inlineStr">
        <is>
          <t>6ad6624125f6d3002332727c</t>
        </is>
      </c>
      <c r="C263" t="inlineStr">
        <is>
          <t>3/$19 Bliss 1.25g Infused Preroll</t>
        </is>
      </c>
      <c r="D263" t="inlineStr"/>
      <c r="E263" t="inlineStr">
        <is>
          <t>multi-buy</t>
        </is>
      </c>
      <c r="F263" t="inlineStr">
        <is>
          <t>2026-10-02 00:00</t>
        </is>
      </c>
      <c r="G263" t="inlineStr">
        <is>
          <t>2026-12-01 00:11</t>
        </is>
      </c>
      <c r="H263" t="inlineStr">
        <is>
          <t>MOBILE | ONLINE_MENU | KIOSK</t>
        </is>
      </c>
      <c r="I263" t="inlineStr">
        <is>
          <t>yes</t>
        </is>
      </c>
      <c r="J263" t="inlineStr">
        <is>
          <t>POS</t>
        </is>
      </c>
      <c r="K263" t="inlineStr">
        <is>
          <t>ArmageddonDiscountSync</t>
        </is>
      </c>
      <c r="L263" t="n">
        <v>1</v>
      </c>
      <c r="M263" t="n">
        <v>0</v>
      </c>
      <c r="N263" t="n">
        <v>0</v>
      </c>
      <c r="O263" t="n">
        <v>0</v>
      </c>
    </row>
    <row r="264">
      <c r="A264" t="inlineStr">
        <is>
          <t>Oxford</t>
        </is>
      </c>
      <c r="B264" t="inlineStr">
        <is>
          <t>6a069b18791bec0007ab86af</t>
        </is>
      </c>
      <c r="C264" t="inlineStr">
        <is>
          <t>2/$35 Stiiizy 5 Pack Pre-rolls or Blunts</t>
        </is>
      </c>
      <c r="D264" t="inlineStr"/>
      <c r="E264" t="inlineStr">
        <is>
          <t>multi-buy</t>
        </is>
      </c>
      <c r="F264" t="inlineStr">
        <is>
          <t>2026-09-28 00:00</t>
        </is>
      </c>
      <c r="G264" t="inlineStr">
        <is>
          <t>2026-10-23 23:59</t>
        </is>
      </c>
      <c r="H264" t="inlineStr">
        <is>
          <t>MOBILE | ONLINE_MENU | KIOSK</t>
        </is>
      </c>
      <c r="I264" t="inlineStr">
        <is>
          <t>yes</t>
        </is>
      </c>
      <c r="J264" t="inlineStr">
        <is>
          <t>POS</t>
        </is>
      </c>
      <c r="K264" t="inlineStr">
        <is>
          <t>ArmageddonDiscountSync</t>
        </is>
      </c>
      <c r="L264" t="n">
        <v>1</v>
      </c>
      <c r="M264" t="n">
        <v>0</v>
      </c>
      <c r="N264" t="n">
        <v>0</v>
      </c>
      <c r="O264" t="n">
        <v>1</v>
      </c>
    </row>
    <row r="265">
      <c r="A265" t="inlineStr">
        <is>
          <t>Oxford</t>
        </is>
      </c>
      <c r="B265" t="inlineStr">
        <is>
          <t>6abaf20ba2e84a0007aa2519</t>
        </is>
      </c>
      <c r="C265" t="inlineStr">
        <is>
          <t>2/$40 Prepack Smallz Oz</t>
        </is>
      </c>
      <c r="D265" t="inlineStr">
        <is>
          <t>Prepacked indoor Ounce by goodlyfe small buds</t>
        </is>
      </c>
      <c r="E265" t="inlineStr">
        <is>
          <t>multi-buy</t>
        </is>
      </c>
      <c r="F265" t="inlineStr">
        <is>
          <t>2026-09-28 00:00</t>
        </is>
      </c>
      <c r="G265" t="inlineStr">
        <is>
          <t>2026-12-01 00:59</t>
        </is>
      </c>
      <c r="H265" t="inlineStr">
        <is>
          <t>MOBILE | ONLINE_MENU | KIOSK</t>
        </is>
      </c>
      <c r="I265" t="inlineStr">
        <is>
          <t>yes</t>
        </is>
      </c>
      <c r="J265" t="inlineStr">
        <is>
          <t>POS</t>
        </is>
      </c>
      <c r="K265" t="inlineStr">
        <is>
          <t>ArmageddonDiscountSync</t>
        </is>
      </c>
      <c r="L265" t="n">
        <v>0</v>
      </c>
      <c r="M265" t="n">
        <v>1</v>
      </c>
      <c r="N265" t="n">
        <v>0</v>
      </c>
      <c r="O265" t="n">
        <v>0</v>
      </c>
    </row>
    <row r="266">
      <c r="A266" t="inlineStr">
        <is>
          <t>Oxford</t>
        </is>
      </c>
      <c r="B266" t="inlineStr">
        <is>
          <t>6a3380a347d48100076416ec</t>
        </is>
      </c>
      <c r="C266" t="inlineStr">
        <is>
          <t>3/$11 Platinum, Drips or Crude Boys 1g Carts</t>
        </is>
      </c>
      <c r="D266" t="inlineStr"/>
      <c r="E266" t="inlineStr">
        <is>
          <t>multi-buy</t>
        </is>
      </c>
      <c r="F266" t="inlineStr">
        <is>
          <t>2026-09-25 00:00</t>
        </is>
      </c>
      <c r="G266" t="inlineStr">
        <is>
          <t>2026-10-23 23:59</t>
        </is>
      </c>
      <c r="H266" t="inlineStr">
        <is>
          <t>MOBILE | ONLINE_MENU | KIOSK</t>
        </is>
      </c>
      <c r="I266" t="inlineStr">
        <is>
          <t>yes</t>
        </is>
      </c>
      <c r="J266" t="inlineStr">
        <is>
          <t>POS</t>
        </is>
      </c>
      <c r="K266" t="inlineStr">
        <is>
          <t>ArmageddonDiscountSync</t>
        </is>
      </c>
      <c r="L266" t="n">
        <v>1</v>
      </c>
      <c r="M266" t="n">
        <v>0</v>
      </c>
      <c r="N266" t="n">
        <v>0</v>
      </c>
      <c r="O266" t="n">
        <v>1</v>
      </c>
    </row>
    <row r="267">
      <c r="A267" t="inlineStr">
        <is>
          <t>Oxford</t>
        </is>
      </c>
      <c r="B267" t="inlineStr">
        <is>
          <t>6a78800cd8f3ba00074bc42c</t>
        </is>
      </c>
      <c r="C267" t="inlineStr">
        <is>
          <t>$38 Wojo 1g Live Rosin</t>
        </is>
      </c>
      <c r="D267" t="inlineStr">
        <is>
          <t>$10 off Wojo 1g Live Rosin Regular price $48 now $38</t>
        </is>
      </c>
      <c r="E267" t="inlineStr">
        <is>
          <t>multi-buy</t>
        </is>
      </c>
      <c r="F267" t="inlineStr">
        <is>
          <t>2026-09-25 00:00</t>
        </is>
      </c>
      <c r="G267" t="inlineStr">
        <is>
          <t>2026-10-31 00:00</t>
        </is>
      </c>
      <c r="H267" t="inlineStr">
        <is>
          <t>MOBILE | ONLINE_MENU | KIOSK</t>
        </is>
      </c>
      <c r="I267" t="inlineStr">
        <is>
          <t>yes</t>
        </is>
      </c>
      <c r="J267" t="inlineStr">
        <is>
          <t>POS</t>
        </is>
      </c>
      <c r="K267" t="inlineStr">
        <is>
          <t>ArmageddonDiscountSync</t>
        </is>
      </c>
      <c r="L267" t="n">
        <v>0</v>
      </c>
      <c r="M267" t="n">
        <v>0</v>
      </c>
      <c r="N267" t="n">
        <v>0</v>
      </c>
      <c r="O267" t="n">
        <v>0</v>
      </c>
    </row>
    <row r="268">
      <c r="A268" t="inlineStr">
        <is>
          <t>Oxford</t>
        </is>
      </c>
      <c r="B268" t="inlineStr">
        <is>
          <t>6ab5f2d4843ce10007695a85</t>
        </is>
      </c>
      <c r="C268" t="inlineStr">
        <is>
          <t>2/$25 Grip/Sungrown Ozs(ALL)</t>
        </is>
      </c>
      <c r="D268" t="inlineStr"/>
      <c r="E268" t="inlineStr">
        <is>
          <t>multi-buy</t>
        </is>
      </c>
      <c r="F268" t="inlineStr">
        <is>
          <t>2026-09-25 00:00</t>
        </is>
      </c>
      <c r="G268" t="inlineStr">
        <is>
          <t>2026-10-23 23:02</t>
        </is>
      </c>
      <c r="H268" t="inlineStr">
        <is>
          <t>MOBILE | ONLINE_MENU | KIOSK</t>
        </is>
      </c>
      <c r="I268" t="inlineStr">
        <is>
          <t>yes</t>
        </is>
      </c>
      <c r="J268" t="inlineStr">
        <is>
          <t>POS</t>
        </is>
      </c>
      <c r="K268" t="inlineStr">
        <is>
          <t>ArmageddonDiscountSync</t>
        </is>
      </c>
      <c r="L268" t="n">
        <v>1</v>
      </c>
      <c r="M268" t="n">
        <v>1</v>
      </c>
      <c r="N268" t="n">
        <v>0</v>
      </c>
      <c r="O268" t="n">
        <v>1</v>
      </c>
    </row>
    <row r="269">
      <c r="A269" t="inlineStr">
        <is>
          <t>Oxford</t>
        </is>
      </c>
      <c r="B269" t="inlineStr">
        <is>
          <t>6ab5f4b013ca420007bcadef</t>
        </is>
      </c>
      <c r="C269" t="inlineStr">
        <is>
          <t>$39 Infinity Extracts 15g Live Resin Baller Jar</t>
        </is>
      </c>
      <c r="D269" t="inlineStr"/>
      <c r="E269" t="inlineStr">
        <is>
          <t>sale</t>
        </is>
      </c>
      <c r="F269" t="inlineStr">
        <is>
          <t>2026-09-25 00:00</t>
        </is>
      </c>
      <c r="G269" t="inlineStr">
        <is>
          <t>2026-10-23 23:11</t>
        </is>
      </c>
      <c r="H269" t="inlineStr">
        <is>
          <t>MOBILE | ONLINE_MENU | KIOSK</t>
        </is>
      </c>
      <c r="I269" t="inlineStr">
        <is>
          <t>yes</t>
        </is>
      </c>
      <c r="J269" t="inlineStr">
        <is>
          <t>POS</t>
        </is>
      </c>
      <c r="K269" t="inlineStr">
        <is>
          <t>ArmageddonDiscountSync</t>
        </is>
      </c>
      <c r="L269" t="n">
        <v>1</v>
      </c>
      <c r="M269" t="n">
        <v>0</v>
      </c>
      <c r="N269" t="n">
        <v>0</v>
      </c>
      <c r="O269" t="n">
        <v>1</v>
      </c>
    </row>
    <row r="270">
      <c r="A270" t="inlineStr">
        <is>
          <t>Oxford</t>
        </is>
      </c>
      <c r="B270" t="inlineStr">
        <is>
          <t>6acbd3ea72f02d0023829cb9</t>
        </is>
      </c>
      <c r="C270" t="inlineStr">
        <is>
          <t>2/$20 Stiiizy 1g Pods Plus Free Stiiizy Bar Battery</t>
        </is>
      </c>
      <c r="D270" t="inlineStr"/>
      <c r="E270" t="inlineStr">
        <is>
          <t>multi-buy</t>
        </is>
      </c>
      <c r="F270" t="inlineStr">
        <is>
          <t>2026-09-25 00:00</t>
        </is>
      </c>
      <c r="G270" t="inlineStr">
        <is>
          <t>2026-10-23 23:28</t>
        </is>
      </c>
      <c r="H270" t="inlineStr">
        <is>
          <t>MOBILE | ONLINE_MENU | KIOSK</t>
        </is>
      </c>
      <c r="I270" t="inlineStr">
        <is>
          <t>yes</t>
        </is>
      </c>
      <c r="J270" t="inlineStr">
        <is>
          <t>POS</t>
        </is>
      </c>
      <c r="K270" t="inlineStr">
        <is>
          <t>ArmageddonDiscountSync</t>
        </is>
      </c>
      <c r="L270" t="n">
        <v>1</v>
      </c>
      <c r="M270" t="n">
        <v>0</v>
      </c>
      <c r="N270" t="n">
        <v>0</v>
      </c>
      <c r="O270" t="n">
        <v>1</v>
      </c>
    </row>
    <row r="271">
      <c r="A271" t="inlineStr">
        <is>
          <t>Oxford</t>
        </is>
      </c>
      <c r="B271" t="inlineStr">
        <is>
          <t>6ab5a4ff5a39840007c10100</t>
        </is>
      </c>
      <c r="C271" t="inlineStr">
        <is>
          <t>5/$15 Terp Kings, Higher Fire or Zapreme Live Resin</t>
        </is>
      </c>
      <c r="D271" t="inlineStr"/>
      <c r="E271" t="inlineStr">
        <is>
          <t>multi-buy</t>
        </is>
      </c>
      <c r="F271" t="inlineStr">
        <is>
          <t>2026-09-24 00:00</t>
        </is>
      </c>
      <c r="G271" t="inlineStr">
        <is>
          <t>2026-10-31 23:00</t>
        </is>
      </c>
      <c r="H271" t="inlineStr">
        <is>
          <t>MOBILE | ONLINE_MENU | KIOSK</t>
        </is>
      </c>
      <c r="I271" t="inlineStr">
        <is>
          <t>yes</t>
        </is>
      </c>
      <c r="J271" t="inlineStr">
        <is>
          <t>POS</t>
        </is>
      </c>
      <c r="K271" t="inlineStr">
        <is>
          <t>ArmageddonDiscountSync</t>
        </is>
      </c>
      <c r="L271" t="n">
        <v>1</v>
      </c>
      <c r="M271" t="n">
        <v>0</v>
      </c>
      <c r="N271" t="n">
        <v>0</v>
      </c>
      <c r="O271" t="n">
        <v>0</v>
      </c>
    </row>
    <row r="272">
      <c r="A272" t="inlineStr">
        <is>
          <t>Oxford</t>
        </is>
      </c>
      <c r="B272" t="inlineStr">
        <is>
          <t>6aac9e144f950200075bff2f</t>
        </is>
      </c>
      <c r="C272" t="inlineStr">
        <is>
          <t>16/$10 Prerolls</t>
        </is>
      </c>
      <c r="D272" t="inlineStr"/>
      <c r="E272" t="inlineStr">
        <is>
          <t>multi-buy</t>
        </is>
      </c>
      <c r="F272" t="inlineStr">
        <is>
          <t>2026-09-18 00:00</t>
        </is>
      </c>
      <c r="G272" t="inlineStr">
        <is>
          <t>2026-10-23 23:00</t>
        </is>
      </c>
      <c r="H272" t="inlineStr">
        <is>
          <t>MOBILE | ONLINE_MENU | KIOSK</t>
        </is>
      </c>
      <c r="I272" t="inlineStr">
        <is>
          <t>yes</t>
        </is>
      </c>
      <c r="J272" t="inlineStr">
        <is>
          <t>POS</t>
        </is>
      </c>
      <c r="K272" t="inlineStr">
        <is>
          <t>ArmageddonDiscountSync</t>
        </is>
      </c>
      <c r="L272" t="n">
        <v>1</v>
      </c>
      <c r="M272" t="n">
        <v>0</v>
      </c>
      <c r="N272" t="n">
        <v>0</v>
      </c>
      <c r="O272" t="n">
        <v>1</v>
      </c>
    </row>
    <row r="273">
      <c r="A273" t="inlineStr">
        <is>
          <t>Oxford</t>
        </is>
      </c>
      <c r="B273" t="inlineStr">
        <is>
          <t>6aac9e144f950200075bff33</t>
        </is>
      </c>
      <c r="C273" t="inlineStr">
        <is>
          <t>$7 Shake Ounces</t>
        </is>
      </c>
      <c r="D273" t="inlineStr"/>
      <c r="E273" t="inlineStr">
        <is>
          <t>sale</t>
        </is>
      </c>
      <c r="F273" t="inlineStr">
        <is>
          <t>2026-09-18 00:00</t>
        </is>
      </c>
      <c r="G273" t="inlineStr">
        <is>
          <t>2026-10-23 23:16</t>
        </is>
      </c>
      <c r="H273" t="inlineStr">
        <is>
          <t>MOBILE | ONLINE_MENU | KIOSK</t>
        </is>
      </c>
      <c r="I273" t="inlineStr">
        <is>
          <t>yes</t>
        </is>
      </c>
      <c r="J273" t="inlineStr">
        <is>
          <t>POS</t>
        </is>
      </c>
      <c r="K273" t="inlineStr">
        <is>
          <t>ArmageddonDiscountSync</t>
        </is>
      </c>
      <c r="L273" t="n">
        <v>1</v>
      </c>
      <c r="M273" t="n">
        <v>0</v>
      </c>
      <c r="N273" t="n">
        <v>0</v>
      </c>
      <c r="O273" t="n">
        <v>1</v>
      </c>
    </row>
    <row r="274">
      <c r="A274" t="inlineStr">
        <is>
          <t>Oxford</t>
        </is>
      </c>
      <c r="B274" t="inlineStr">
        <is>
          <t>6aaca4294f950200075c8f77</t>
        </is>
      </c>
      <c r="C274" t="inlineStr">
        <is>
          <t>4/$10 Fly 1g Carts</t>
        </is>
      </c>
      <c r="D274" t="inlineStr"/>
      <c r="E274" t="inlineStr">
        <is>
          <t>multi-buy</t>
        </is>
      </c>
      <c r="F274" t="inlineStr">
        <is>
          <t>2026-09-18 00:00</t>
        </is>
      </c>
      <c r="G274" t="inlineStr">
        <is>
          <t>2026-10-23 23:18</t>
        </is>
      </c>
      <c r="H274" t="inlineStr">
        <is>
          <t>MOBILE | ONLINE_MENU | KIOSK</t>
        </is>
      </c>
      <c r="I274" t="inlineStr">
        <is>
          <t>yes</t>
        </is>
      </c>
      <c r="J274" t="inlineStr">
        <is>
          <t>POS</t>
        </is>
      </c>
      <c r="K274" t="inlineStr">
        <is>
          <t>ArmageddonDiscountSync</t>
        </is>
      </c>
      <c r="L274" t="n">
        <v>1</v>
      </c>
      <c r="M274" t="n">
        <v>0</v>
      </c>
      <c r="N274" t="n">
        <v>0</v>
      </c>
      <c r="O274" t="n">
        <v>1</v>
      </c>
    </row>
    <row r="275">
      <c r="A275" t="inlineStr">
        <is>
          <t>Oxford</t>
        </is>
      </c>
      <c r="B275" t="inlineStr">
        <is>
          <t>6ad3ba1b0e333d0023768956</t>
        </is>
      </c>
      <c r="C275" t="inlineStr">
        <is>
          <t>$9 Berry Green 3g Disposable</t>
        </is>
      </c>
      <c r="D275" t="inlineStr"/>
      <c r="E275" t="inlineStr">
        <is>
          <t>sale</t>
        </is>
      </c>
      <c r="F275" t="inlineStr">
        <is>
          <t>2026-09-17 00:00</t>
        </is>
      </c>
      <c r="G275" t="inlineStr">
        <is>
          <t>2027-11-04 23:15</t>
        </is>
      </c>
      <c r="H275" t="inlineStr">
        <is>
          <t>MOBILE | ONLINE_MENU | KIOSK</t>
        </is>
      </c>
      <c r="I275" t="inlineStr">
        <is>
          <t>yes</t>
        </is>
      </c>
      <c r="J275" t="inlineStr">
        <is>
          <t>POS</t>
        </is>
      </c>
      <c r="K275" t="inlineStr">
        <is>
          <t>ArmageddonDiscountSync</t>
        </is>
      </c>
      <c r="L275" t="n">
        <v>1</v>
      </c>
      <c r="M275" t="n">
        <v>0</v>
      </c>
      <c r="N275" t="n">
        <v>0</v>
      </c>
      <c r="O275" t="n">
        <v>0</v>
      </c>
    </row>
    <row r="276">
      <c r="A276" t="inlineStr">
        <is>
          <t>Oxford</t>
        </is>
      </c>
      <c r="B276" t="inlineStr">
        <is>
          <t>6a59cee1754fd100076f3e93</t>
        </is>
      </c>
      <c r="C276" t="inlineStr">
        <is>
          <t>3/$19 Mitten or Muha Meds 1g Carts</t>
        </is>
      </c>
      <c r="D276" t="inlineStr"/>
      <c r="E276" t="inlineStr">
        <is>
          <t>multi-buy</t>
        </is>
      </c>
      <c r="F276" t="inlineStr">
        <is>
          <t>2026-09-08 00:00</t>
        </is>
      </c>
      <c r="G276" t="inlineStr">
        <is>
          <t>2026-10-23 23:41</t>
        </is>
      </c>
      <c r="H276" t="inlineStr">
        <is>
          <t>MOBILE | ONLINE_MENU | KIOSK</t>
        </is>
      </c>
      <c r="I276" t="inlineStr">
        <is>
          <t>yes</t>
        </is>
      </c>
      <c r="J276" t="inlineStr">
        <is>
          <t>POS</t>
        </is>
      </c>
      <c r="K276" t="inlineStr">
        <is>
          <t>ArmageddonDiscountSync</t>
        </is>
      </c>
      <c r="L276" t="n">
        <v>1</v>
      </c>
      <c r="M276" t="n">
        <v>0</v>
      </c>
      <c r="N276" t="n">
        <v>0</v>
      </c>
      <c r="O276" t="n">
        <v>1</v>
      </c>
    </row>
    <row r="277">
      <c r="A277" t="inlineStr">
        <is>
          <t>Oxford</t>
        </is>
      </c>
      <c r="B277" t="inlineStr">
        <is>
          <t>6a9f8d14f447940007d387b8</t>
        </is>
      </c>
      <c r="C277" t="inlineStr">
        <is>
          <t>2/$15 Ripz/Fly/Party Favors 2g Disposables</t>
        </is>
      </c>
      <c r="D277" t="inlineStr"/>
      <c r="E277" t="inlineStr">
        <is>
          <t>multi-buy</t>
        </is>
      </c>
      <c r="F277" t="inlineStr">
        <is>
          <t>2026-09-08 00:00</t>
        </is>
      </c>
      <c r="G277" t="inlineStr">
        <is>
          <t>2026-10-23 23:18</t>
        </is>
      </c>
      <c r="H277" t="inlineStr">
        <is>
          <t>MOBILE | ONLINE_MENU | KIOSK</t>
        </is>
      </c>
      <c r="I277" t="inlineStr">
        <is>
          <t>yes</t>
        </is>
      </c>
      <c r="J277" t="inlineStr">
        <is>
          <t>POS</t>
        </is>
      </c>
      <c r="K277" t="inlineStr">
        <is>
          <t>ArmageddonDiscountSync</t>
        </is>
      </c>
      <c r="L277" t="n">
        <v>1</v>
      </c>
      <c r="M277" t="n">
        <v>0</v>
      </c>
      <c r="N277" t="n">
        <v>0</v>
      </c>
      <c r="O277" t="n">
        <v>1</v>
      </c>
    </row>
    <row r="278">
      <c r="A278" t="inlineStr">
        <is>
          <t>Oxford</t>
        </is>
      </c>
      <c r="B278" t="inlineStr">
        <is>
          <t>6ad68ec7e9f4ee00237fb56e</t>
        </is>
      </c>
      <c r="C278" t="inlineStr">
        <is>
          <t>4/$10 Fire Styxx 1g Infused Prerolls</t>
        </is>
      </c>
      <c r="D278" t="inlineStr"/>
      <c r="E278" t="inlineStr">
        <is>
          <t>multi-buy</t>
        </is>
      </c>
      <c r="F278" t="inlineStr">
        <is>
          <t>2026-09-07 00:00</t>
        </is>
      </c>
      <c r="G278" t="inlineStr">
        <is>
          <t>2027-01-01 00:49</t>
        </is>
      </c>
      <c r="H278" t="inlineStr">
        <is>
          <t>MOBILE | ONLINE_MENU | KIOSK</t>
        </is>
      </c>
      <c r="I278" t="inlineStr">
        <is>
          <t>yes</t>
        </is>
      </c>
      <c r="J278" t="inlineStr">
        <is>
          <t>POS</t>
        </is>
      </c>
      <c r="K278" t="inlineStr">
        <is>
          <t>ArmageddonDiscountSync</t>
        </is>
      </c>
      <c r="L278" t="n">
        <v>1</v>
      </c>
      <c r="M278" t="n">
        <v>0</v>
      </c>
      <c r="N278" t="n">
        <v>0</v>
      </c>
      <c r="O278" t="n">
        <v>0</v>
      </c>
    </row>
    <row r="279">
      <c r="A279" t="inlineStr">
        <is>
          <t>Oxford</t>
        </is>
      </c>
      <c r="B279" t="inlineStr">
        <is>
          <t>6a737ac00da3f9000761ebbc</t>
        </is>
      </c>
      <c r="C279" t="inlineStr">
        <is>
          <t>12/$17 Infused Prerolls</t>
        </is>
      </c>
      <c r="D279" t="inlineStr"/>
      <c r="E279" t="inlineStr">
        <is>
          <t>multi-buy</t>
        </is>
      </c>
      <c r="F279" t="inlineStr">
        <is>
          <t>2026-09-04 00:00</t>
        </is>
      </c>
      <c r="G279" t="inlineStr">
        <is>
          <t>2026-10-23 23:28</t>
        </is>
      </c>
      <c r="H279" t="inlineStr">
        <is>
          <t>MOBILE | ONLINE_MENU | KIOSK</t>
        </is>
      </c>
      <c r="I279" t="inlineStr">
        <is>
          <t>yes</t>
        </is>
      </c>
      <c r="J279" t="inlineStr">
        <is>
          <t>POS</t>
        </is>
      </c>
      <c r="K279" t="inlineStr">
        <is>
          <t>ArmageddonDiscountSync</t>
        </is>
      </c>
      <c r="L279" t="n">
        <v>1</v>
      </c>
      <c r="M279" t="n">
        <v>0</v>
      </c>
      <c r="N279" t="n">
        <v>0</v>
      </c>
      <c r="O279" t="n">
        <v>1</v>
      </c>
    </row>
    <row r="280">
      <c r="A280" t="inlineStr">
        <is>
          <t>Oxford</t>
        </is>
      </c>
      <c r="B280" t="inlineStr">
        <is>
          <t>6ada3b1f560332002340f3a0</t>
        </is>
      </c>
      <c r="C280" t="inlineStr">
        <is>
          <t>$29 Stiiizy 7g Infused Flower</t>
        </is>
      </c>
      <c r="D280" t="inlineStr"/>
      <c r="E280" t="inlineStr">
        <is>
          <t>sale</t>
        </is>
      </c>
      <c r="F280" t="inlineStr">
        <is>
          <t>2026-09-04 00:00</t>
        </is>
      </c>
      <c r="G280" t="inlineStr">
        <is>
          <t>2026-12-01 00:14</t>
        </is>
      </c>
      <c r="H280" t="inlineStr">
        <is>
          <t>MOBILE | ONLINE_MENU | KIOSK</t>
        </is>
      </c>
      <c r="I280" t="inlineStr">
        <is>
          <t>yes</t>
        </is>
      </c>
      <c r="J280" t="inlineStr">
        <is>
          <t>POS</t>
        </is>
      </c>
      <c r="K280" t="inlineStr">
        <is>
          <t>ArmageddonDiscountSync</t>
        </is>
      </c>
      <c r="L280" t="n">
        <v>1</v>
      </c>
      <c r="M280" t="n">
        <v>0</v>
      </c>
      <c r="N280" t="n">
        <v>0</v>
      </c>
      <c r="O280" t="n">
        <v>0</v>
      </c>
    </row>
    <row r="281">
      <c r="A281" t="inlineStr">
        <is>
          <t>Oxford</t>
        </is>
      </c>
      <c r="B281" t="inlineStr">
        <is>
          <t>6a982f5222da990007303b57</t>
        </is>
      </c>
      <c r="C281" t="inlineStr">
        <is>
          <t>3/$27 Dizzy Infused Multi Pack</t>
        </is>
      </c>
      <c r="D281" t="inlineStr">
        <is>
          <t>Compare to the Price of Stiiizy (Keif Coated)</t>
        </is>
      </c>
      <c r="E281" t="inlineStr">
        <is>
          <t>multi-buy</t>
        </is>
      </c>
      <c r="F281" t="inlineStr">
        <is>
          <t>2026-09-02 00:00</t>
        </is>
      </c>
      <c r="G281" t="inlineStr">
        <is>
          <t>2026-11-02 01:00</t>
        </is>
      </c>
      <c r="H281" t="inlineStr">
        <is>
          <t>MOBILE | ONLINE_MENU | KIOSK</t>
        </is>
      </c>
      <c r="I281" t="inlineStr"/>
      <c r="J281" t="inlineStr">
        <is>
          <t>POS</t>
        </is>
      </c>
      <c r="K281" t="inlineStr">
        <is>
          <t>ArmageddonDiscountSync</t>
        </is>
      </c>
      <c r="L281" t="n">
        <v>0</v>
      </c>
      <c r="M281" t="n">
        <v>0</v>
      </c>
      <c r="N281" t="n">
        <v>1</v>
      </c>
      <c r="O281" t="n">
        <v>0</v>
      </c>
    </row>
    <row r="282">
      <c r="A282" t="inlineStr">
        <is>
          <t>Oxford</t>
        </is>
      </c>
      <c r="B282" t="inlineStr">
        <is>
          <t>6ada3e630633260023533239</t>
        </is>
      </c>
      <c r="C282" t="inlineStr">
        <is>
          <t>$7 Berry Green 3g Carts</t>
        </is>
      </c>
      <c r="D282" t="inlineStr"/>
      <c r="E282" t="inlineStr">
        <is>
          <t>sale</t>
        </is>
      </c>
      <c r="F282" t="inlineStr">
        <is>
          <t>2026-08-24 00:00</t>
        </is>
      </c>
      <c r="G282" t="inlineStr">
        <is>
          <t>2026-12-01 00:22</t>
        </is>
      </c>
      <c r="H282" t="inlineStr">
        <is>
          <t>MOBILE | ONLINE_MENU | KIOSK</t>
        </is>
      </c>
      <c r="I282" t="inlineStr">
        <is>
          <t>yes</t>
        </is>
      </c>
      <c r="J282" t="inlineStr">
        <is>
          <t>POS</t>
        </is>
      </c>
      <c r="K282" t="inlineStr">
        <is>
          <t>ArmageddonDiscountSync</t>
        </is>
      </c>
      <c r="L282" t="n">
        <v>1</v>
      </c>
      <c r="M282" t="n">
        <v>0</v>
      </c>
      <c r="N282" t="n">
        <v>0</v>
      </c>
      <c r="O282" t="n">
        <v>0</v>
      </c>
    </row>
    <row r="283">
      <c r="A283" t="inlineStr">
        <is>
          <t>Oxford</t>
        </is>
      </c>
      <c r="B283" t="inlineStr">
        <is>
          <t>6a8af2af1c9a2900079cf3c5</t>
        </is>
      </c>
      <c r="C283" t="inlineStr">
        <is>
          <t>Mojo chocolate 200mg $7.99</t>
        </is>
      </c>
      <c r="D283" t="inlineStr">
        <is>
          <t>On Sale Mojo chocolate 200mg $7.99 Regular price $12</t>
        </is>
      </c>
      <c r="E283" t="inlineStr">
        <is>
          <t>sale</t>
        </is>
      </c>
      <c r="F283" t="inlineStr">
        <is>
          <t>2026-08-23 00:00</t>
        </is>
      </c>
      <c r="G283" t="inlineStr">
        <is>
          <t>2026-12-31 10:12</t>
        </is>
      </c>
      <c r="H283" t="inlineStr">
        <is>
          <t>MOBILE | ONLINE_MENU | KIOSK</t>
        </is>
      </c>
      <c r="I283" t="inlineStr">
        <is>
          <t>yes</t>
        </is>
      </c>
      <c r="J283" t="inlineStr">
        <is>
          <t>POS</t>
        </is>
      </c>
      <c r="K283" t="inlineStr">
        <is>
          <t>ArmageddonDiscountSync</t>
        </is>
      </c>
      <c r="L283" t="n">
        <v>0</v>
      </c>
      <c r="M283" t="n">
        <v>0</v>
      </c>
      <c r="N283" t="n">
        <v>0</v>
      </c>
      <c r="O283" t="n">
        <v>0</v>
      </c>
    </row>
    <row r="284">
      <c r="A284" t="inlineStr">
        <is>
          <t>Oxford</t>
        </is>
      </c>
      <c r="B284" t="inlineStr">
        <is>
          <t>6a8af93f4063f4000767e397</t>
        </is>
      </c>
      <c r="C284" t="inlineStr">
        <is>
          <t>50% off Choice Chews 200mg Gummy</t>
        </is>
      </c>
      <c r="D284" t="inlineStr">
        <is>
          <t>50% off Choice Chews 200mg Gummy 
Regular price $4</t>
        </is>
      </c>
      <c r="E284" t="inlineStr">
        <is>
          <t>sale</t>
        </is>
      </c>
      <c r="F284" t="inlineStr">
        <is>
          <t>2026-08-23 00:00</t>
        </is>
      </c>
      <c r="G284" t="inlineStr">
        <is>
          <t>2026-12-31 10:40</t>
        </is>
      </c>
      <c r="H284" t="inlineStr">
        <is>
          <t>MOBILE | ONLINE_MENU | KIOSK</t>
        </is>
      </c>
      <c r="I284" t="inlineStr">
        <is>
          <t>yes</t>
        </is>
      </c>
      <c r="J284" t="inlineStr">
        <is>
          <t>POS</t>
        </is>
      </c>
      <c r="K284" t="inlineStr">
        <is>
          <t>ArmageddonDiscountSync</t>
        </is>
      </c>
      <c r="L284" t="n">
        <v>0</v>
      </c>
      <c r="M284" t="n">
        <v>0</v>
      </c>
      <c r="N284" t="n">
        <v>0</v>
      </c>
      <c r="O284" t="n">
        <v>0</v>
      </c>
    </row>
    <row r="285">
      <c r="A285" t="inlineStr">
        <is>
          <t>Oxford</t>
        </is>
      </c>
      <c r="B285" t="inlineStr">
        <is>
          <t>6a78c56b22930f00070ef34c</t>
        </is>
      </c>
      <c r="C285" t="inlineStr">
        <is>
          <t>50% OFF Cannalicious 2g twin pod disposable vape</t>
        </is>
      </c>
      <c r="D285" t="inlineStr">
        <is>
          <t>New products vape has 2 heads with 2 flavors 1 GRAM ON EACH SIDE TOTAL OF 2 GRAMS</t>
        </is>
      </c>
      <c r="E285" t="inlineStr">
        <is>
          <t>multi-buy</t>
        </is>
      </c>
      <c r="F285" t="inlineStr">
        <is>
          <t>2026-08-07 00:00</t>
        </is>
      </c>
      <c r="G285" t="inlineStr">
        <is>
          <t>2026-10-31 14:17</t>
        </is>
      </c>
      <c r="H285" t="inlineStr">
        <is>
          <t>MOBILE | ONLINE_MENU | KIOSK</t>
        </is>
      </c>
      <c r="I285" t="inlineStr">
        <is>
          <t>yes</t>
        </is>
      </c>
      <c r="J285" t="inlineStr">
        <is>
          <t>POS</t>
        </is>
      </c>
      <c r="K285" t="inlineStr">
        <is>
          <t>ArmageddonDiscountSync</t>
        </is>
      </c>
      <c r="L285" t="n">
        <v>0</v>
      </c>
      <c r="M285" t="n">
        <v>0</v>
      </c>
      <c r="N285" t="n">
        <v>0</v>
      </c>
      <c r="O285" t="n">
        <v>0</v>
      </c>
    </row>
    <row r="286">
      <c r="A286" t="inlineStr">
        <is>
          <t>Oxford</t>
        </is>
      </c>
      <c r="B286" t="inlineStr">
        <is>
          <t>6ac3f71aae30be0023f116ec</t>
        </is>
      </c>
      <c r="C286" t="inlineStr">
        <is>
          <t>$15 GRIP Sungrown Ounces</t>
        </is>
      </c>
      <c r="D286" t="inlineStr"/>
      <c r="E286" t="inlineStr">
        <is>
          <t>sale</t>
        </is>
      </c>
      <c r="F286" t="inlineStr">
        <is>
          <t>2026-08-07 00:00</t>
        </is>
      </c>
      <c r="G286" t="inlineStr">
        <is>
          <t>2026-11-03 00:15</t>
        </is>
      </c>
      <c r="H286" t="inlineStr">
        <is>
          <t>MOBILE | ONLINE_MENU | KIOSK</t>
        </is>
      </c>
      <c r="I286" t="inlineStr">
        <is>
          <t>yes</t>
        </is>
      </c>
      <c r="J286" t="inlineStr">
        <is>
          <t>POS</t>
        </is>
      </c>
      <c r="K286" t="inlineStr">
        <is>
          <t>ArmageddonDiscountSync</t>
        </is>
      </c>
      <c r="L286" t="n">
        <v>1</v>
      </c>
      <c r="M286" t="n">
        <v>0</v>
      </c>
      <c r="N286" t="n">
        <v>0</v>
      </c>
      <c r="O286" t="n">
        <v>0</v>
      </c>
    </row>
    <row r="287">
      <c r="A287" t="inlineStr">
        <is>
          <t>Oxford</t>
        </is>
      </c>
      <c r="B287" t="inlineStr">
        <is>
          <t>6ad65613fc9f5100230ec1d5</t>
        </is>
      </c>
      <c r="C287" t="inlineStr">
        <is>
          <t>2/$6 Alter Ego 200mg Cannadrops</t>
        </is>
      </c>
      <c r="D287" t="inlineStr"/>
      <c r="E287" t="inlineStr">
        <is>
          <t>multi-buy</t>
        </is>
      </c>
      <c r="F287" t="inlineStr">
        <is>
          <t>2026-08-07 00:00</t>
        </is>
      </c>
      <c r="G287" t="inlineStr">
        <is>
          <t>2026-11-04 00:20</t>
        </is>
      </c>
      <c r="H287" t="inlineStr">
        <is>
          <t>MOBILE | ONLINE_MENU | KIOSK</t>
        </is>
      </c>
      <c r="I287" t="inlineStr">
        <is>
          <t>yes</t>
        </is>
      </c>
      <c r="J287" t="inlineStr">
        <is>
          <t>POS</t>
        </is>
      </c>
      <c r="K287" t="inlineStr">
        <is>
          <t>ArmageddonDiscountSync</t>
        </is>
      </c>
      <c r="L287" t="n">
        <v>1</v>
      </c>
      <c r="M287" t="n">
        <v>0</v>
      </c>
      <c r="N287" t="n">
        <v>0</v>
      </c>
      <c r="O287" t="n">
        <v>0</v>
      </c>
    </row>
    <row r="288">
      <c r="A288" t="inlineStr">
        <is>
          <t>Oxford</t>
        </is>
      </c>
      <c r="B288" t="inlineStr">
        <is>
          <t>6a6e4c2a9164ea000723bd6f</t>
        </is>
      </c>
      <c r="C288" t="inlineStr">
        <is>
          <t>$2.99 Fire styxx 1g infused preroll</t>
        </is>
      </c>
      <c r="D288" t="inlineStr"/>
      <c r="E288" t="inlineStr">
        <is>
          <t>sale</t>
        </is>
      </c>
      <c r="F288" t="inlineStr">
        <is>
          <t>2026-08-01 00:00</t>
        </is>
      </c>
      <c r="G288" t="inlineStr">
        <is>
          <t>2026-10-31 15:40</t>
        </is>
      </c>
      <c r="H288" t="inlineStr">
        <is>
          <t>MOBILE | ONLINE_MENU | KIOSK</t>
        </is>
      </c>
      <c r="I288" t="inlineStr">
        <is>
          <t>yes</t>
        </is>
      </c>
      <c r="J288" t="inlineStr">
        <is>
          <t>POS</t>
        </is>
      </c>
      <c r="K288" t="inlineStr">
        <is>
          <t>ArmageddonDiscountSync</t>
        </is>
      </c>
      <c r="L288" t="n">
        <v>1</v>
      </c>
      <c r="M288" t="n">
        <v>0</v>
      </c>
      <c r="N288" t="n">
        <v>0</v>
      </c>
      <c r="O288" t="n">
        <v>0</v>
      </c>
    </row>
    <row r="289">
      <c r="A289" t="inlineStr">
        <is>
          <t>Oxford</t>
        </is>
      </c>
      <c r="B289" t="inlineStr">
        <is>
          <t>6a6a967d9339ff0007850ec6</t>
        </is>
      </c>
      <c r="C289" t="inlineStr">
        <is>
          <t>$6 OFF WYLD GUMMIES</t>
        </is>
      </c>
      <c r="D289" t="inlineStr"/>
      <c r="E289" t="inlineStr">
        <is>
          <t>sale</t>
        </is>
      </c>
      <c r="F289" t="inlineStr">
        <is>
          <t>2026-07-28 00:00</t>
        </is>
      </c>
      <c r="G289" t="inlineStr">
        <is>
          <t>2026-10-31 23:35</t>
        </is>
      </c>
      <c r="H289" t="inlineStr">
        <is>
          <t>MOBILE | ONLINE_MENU | KIOSK</t>
        </is>
      </c>
      <c r="I289" t="inlineStr">
        <is>
          <t>yes</t>
        </is>
      </c>
      <c r="J289" t="inlineStr">
        <is>
          <t>POS</t>
        </is>
      </c>
      <c r="K289" t="inlineStr">
        <is>
          <t>ArmageddonDiscountSync</t>
        </is>
      </c>
      <c r="L289" t="n">
        <v>1</v>
      </c>
      <c r="M289" t="n">
        <v>0</v>
      </c>
      <c r="N289" t="n">
        <v>0</v>
      </c>
      <c r="O289" t="n">
        <v>0</v>
      </c>
    </row>
    <row r="290">
      <c r="A290" t="inlineStr">
        <is>
          <t>Oxford</t>
        </is>
      </c>
      <c r="B290" t="inlineStr">
        <is>
          <t>6a6a9a3c5f635a000737c5ab</t>
        </is>
      </c>
      <c r="C290" t="inlineStr">
        <is>
          <t>$1.60 OFF GOOD LYFE INFUSED PREROLLS</t>
        </is>
      </c>
      <c r="D290" t="inlineStr"/>
      <c r="E290" t="inlineStr">
        <is>
          <t>sale</t>
        </is>
      </c>
      <c r="F290" t="inlineStr">
        <is>
          <t>2026-07-28 00:00</t>
        </is>
      </c>
      <c r="G290" t="inlineStr">
        <is>
          <t>2026-10-31 17:20</t>
        </is>
      </c>
      <c r="H290" t="inlineStr">
        <is>
          <t>MOBILE | ONLINE_MENU | KIOSK</t>
        </is>
      </c>
      <c r="I290" t="inlineStr">
        <is>
          <t>yes</t>
        </is>
      </c>
      <c r="J290" t="inlineStr">
        <is>
          <t>POS</t>
        </is>
      </c>
      <c r="K290" t="inlineStr">
        <is>
          <t>ArmageddonDiscountSync</t>
        </is>
      </c>
      <c r="L290" t="n">
        <v>1</v>
      </c>
      <c r="M290" t="n">
        <v>0</v>
      </c>
      <c r="N290" t="n">
        <v>0</v>
      </c>
      <c r="O290" t="n">
        <v>0</v>
      </c>
    </row>
    <row r="291">
      <c r="A291" t="inlineStr">
        <is>
          <t>Oxford</t>
        </is>
      </c>
      <c r="B291" t="inlineStr">
        <is>
          <t>6a6a9a3c5f635a000737c5ad</t>
        </is>
      </c>
      <c r="C291" t="inlineStr">
        <is>
          <t>$14 OFF Geeked BY  MKX 3g Disposable</t>
        </is>
      </c>
      <c r="D291" t="inlineStr"/>
      <c r="E291" t="inlineStr">
        <is>
          <t>sale</t>
        </is>
      </c>
      <c r="F291" t="inlineStr">
        <is>
          <t>2026-07-28 00:00</t>
        </is>
      </c>
      <c r="G291" t="inlineStr">
        <is>
          <t>2026-11-01 00:00</t>
        </is>
      </c>
      <c r="H291" t="inlineStr">
        <is>
          <t>MOBILE | ONLINE_MENU | KIOSK</t>
        </is>
      </c>
      <c r="I291" t="inlineStr">
        <is>
          <t>yes</t>
        </is>
      </c>
      <c r="J291" t="inlineStr">
        <is>
          <t>POS</t>
        </is>
      </c>
      <c r="K291" t="inlineStr">
        <is>
          <t>ArmageddonDiscountSync</t>
        </is>
      </c>
      <c r="L291" t="n">
        <v>1</v>
      </c>
      <c r="M291" t="n">
        <v>1</v>
      </c>
      <c r="N291" t="n">
        <v>0</v>
      </c>
      <c r="O291" t="n">
        <v>0</v>
      </c>
    </row>
    <row r="292">
      <c r="A292" t="inlineStr">
        <is>
          <t>Oxford</t>
        </is>
      </c>
      <c r="B292" t="inlineStr">
        <is>
          <t>6a6fd3959d099100071c3ea7</t>
        </is>
      </c>
      <c r="C292" t="inlineStr">
        <is>
          <t>$21 OFF BLAZY SUZAN 30PK .5G INFUSED PRE-ROLLS</t>
        </is>
      </c>
      <c r="D292" t="inlineStr">
        <is>
          <t>$21 OFF BLAZY SUZAN 30PK .5G INFUSED PRE-ROLLS
Regular Price $60 now $39</t>
        </is>
      </c>
      <c r="E292" t="inlineStr">
        <is>
          <t>sale</t>
        </is>
      </c>
      <c r="F292" t="inlineStr">
        <is>
          <t>2026-07-28 00:00</t>
        </is>
      </c>
      <c r="G292" t="inlineStr">
        <is>
          <t>2026-11-07 01:00</t>
        </is>
      </c>
      <c r="H292" t="inlineStr">
        <is>
          <t>MOBILE | ONLINE_MENU | KIOSK</t>
        </is>
      </c>
      <c r="I292" t="inlineStr"/>
      <c r="J292" t="inlineStr">
        <is>
          <t>POS</t>
        </is>
      </c>
      <c r="K292" t="inlineStr">
        <is>
          <t>ArmageddonDiscountSync</t>
        </is>
      </c>
      <c r="L292" t="n">
        <v>0</v>
      </c>
      <c r="M292" t="n">
        <v>0</v>
      </c>
      <c r="N292" t="n">
        <v>1</v>
      </c>
      <c r="O292" t="n">
        <v>0</v>
      </c>
    </row>
    <row r="293">
      <c r="A293" t="inlineStr">
        <is>
          <t>Oxford</t>
        </is>
      </c>
      <c r="B293" t="inlineStr">
        <is>
          <t>6a67b4aeaf63cd0007e0cc60</t>
        </is>
      </c>
      <c r="C293" t="inlineStr">
        <is>
          <t>50% off Glorious 5 Pack Hash Infused Prerolls</t>
        </is>
      </c>
      <c r="D293" t="inlineStr">
        <is>
          <t>Regular price $30 now $14.99</t>
        </is>
      </c>
      <c r="E293" t="inlineStr">
        <is>
          <t>multi-buy</t>
        </is>
      </c>
      <c r="F293" t="inlineStr">
        <is>
          <t>2026-07-27 00:00</t>
        </is>
      </c>
      <c r="G293" t="inlineStr">
        <is>
          <t>2027-01-02 01:00</t>
        </is>
      </c>
      <c r="H293" t="inlineStr">
        <is>
          <t>MOBILE | ONLINE_MENU | KIOSK</t>
        </is>
      </c>
      <c r="I293" t="inlineStr"/>
      <c r="J293" t="inlineStr">
        <is>
          <t>POS</t>
        </is>
      </c>
      <c r="K293" t="inlineStr">
        <is>
          <t>ArmageddonDiscountSync</t>
        </is>
      </c>
      <c r="L293" t="n">
        <v>0</v>
      </c>
      <c r="M293" t="n">
        <v>0</v>
      </c>
      <c r="N293" t="n">
        <v>1</v>
      </c>
      <c r="O293" t="n">
        <v>0</v>
      </c>
    </row>
    <row r="294">
      <c r="A294" t="inlineStr">
        <is>
          <t>Oxford</t>
        </is>
      </c>
      <c r="B294" t="inlineStr">
        <is>
          <t>6ad675f3eb1cfc0023745c81</t>
        </is>
      </c>
      <c r="C294" t="inlineStr">
        <is>
          <t>$19 Bliss 7g Concentrate</t>
        </is>
      </c>
      <c r="D294" t="inlineStr"/>
      <c r="E294" t="inlineStr">
        <is>
          <t>sale</t>
        </is>
      </c>
      <c r="F294" t="inlineStr">
        <is>
          <t>2026-07-27 00:00</t>
        </is>
      </c>
      <c r="G294" t="inlineStr">
        <is>
          <t>2026-11-05 00:38</t>
        </is>
      </c>
      <c r="H294" t="inlineStr">
        <is>
          <t>MOBILE | ONLINE_MENU | KIOSK</t>
        </is>
      </c>
      <c r="I294" t="inlineStr">
        <is>
          <t>yes</t>
        </is>
      </c>
      <c r="J294" t="inlineStr">
        <is>
          <t>POS</t>
        </is>
      </c>
      <c r="K294" t="inlineStr">
        <is>
          <t>ArmageddonDiscountSync</t>
        </is>
      </c>
      <c r="L294" t="n">
        <v>1</v>
      </c>
      <c r="M294" t="n">
        <v>0</v>
      </c>
      <c r="N294" t="n">
        <v>0</v>
      </c>
      <c r="O294" t="n">
        <v>0</v>
      </c>
    </row>
    <row r="295">
      <c r="A295" t="inlineStr">
        <is>
          <t>Oxford</t>
        </is>
      </c>
      <c r="B295" t="inlineStr">
        <is>
          <t>6a60ef4484062a0007e4cf55</t>
        </is>
      </c>
      <c r="C295" t="inlineStr">
        <is>
          <t>OLD SCHOOL HASH 1G ON SALE $19</t>
        </is>
      </c>
      <c r="D295" t="inlineStr"/>
      <c r="E295" t="inlineStr">
        <is>
          <t>sale</t>
        </is>
      </c>
      <c r="F295" t="inlineStr">
        <is>
          <t>2026-07-22 00:00</t>
        </is>
      </c>
      <c r="G295" t="inlineStr">
        <is>
          <t>2026-10-31 00:00</t>
        </is>
      </c>
      <c r="H295" t="inlineStr">
        <is>
          <t>MOBILE | ONLINE_MENU | KIOSK</t>
        </is>
      </c>
      <c r="I295" t="inlineStr">
        <is>
          <t>yes</t>
        </is>
      </c>
      <c r="J295" t="inlineStr">
        <is>
          <t>POS</t>
        </is>
      </c>
      <c r="K295" t="inlineStr">
        <is>
          <t>ArmageddonDiscountSync</t>
        </is>
      </c>
      <c r="L295" t="n">
        <v>1</v>
      </c>
      <c r="M295" t="n">
        <v>0</v>
      </c>
      <c r="N295" t="n">
        <v>0</v>
      </c>
      <c r="O295" t="n">
        <v>0</v>
      </c>
    </row>
    <row r="296">
      <c r="A296" t="inlineStr">
        <is>
          <t>Oxford</t>
        </is>
      </c>
      <c r="B296" t="inlineStr">
        <is>
          <t>6a60fbeb898bcd0007c8d1ac</t>
        </is>
      </c>
      <c r="C296" t="inlineStr">
        <is>
          <t>50% off Cheech &amp; Chong - 3.5g Live Resin Now $14.99</t>
        </is>
      </c>
      <c r="D296" t="inlineStr"/>
      <c r="E296" t="inlineStr">
        <is>
          <t>sale</t>
        </is>
      </c>
      <c r="F296" t="inlineStr">
        <is>
          <t>2026-07-22 00:00</t>
        </is>
      </c>
      <c r="G296" t="inlineStr">
        <is>
          <t>2026-12-31 14:16</t>
        </is>
      </c>
      <c r="H296" t="inlineStr">
        <is>
          <t>MOBILE | ONLINE_MENU | KIOSK</t>
        </is>
      </c>
      <c r="I296" t="inlineStr">
        <is>
          <t>yes</t>
        </is>
      </c>
      <c r="J296" t="inlineStr">
        <is>
          <t>POS</t>
        </is>
      </c>
      <c r="K296" t="inlineStr">
        <is>
          <t>ArmageddonDiscountSync</t>
        </is>
      </c>
      <c r="L296" t="n">
        <v>1</v>
      </c>
      <c r="M296" t="n">
        <v>0</v>
      </c>
      <c r="N296" t="n">
        <v>0</v>
      </c>
      <c r="O296" t="n">
        <v>0</v>
      </c>
    </row>
    <row r="297">
      <c r="A297" t="inlineStr">
        <is>
          <t>Oxford</t>
        </is>
      </c>
      <c r="B297" t="inlineStr">
        <is>
          <t>6a863e03879bfc000713c199</t>
        </is>
      </c>
      <c r="C297" t="inlineStr">
        <is>
          <t>OLD SCHOOL HASH 2G GLASS PIPE INCLUDED ON SALE $39</t>
        </is>
      </c>
      <c r="D297" t="inlineStr">
        <is>
          <t>OLD SCHOOL HASH 2G GLASS PIPE INCLUDED ON SALE $39
LEBANESE BRICK HASH REGULAR PRICE $59</t>
        </is>
      </c>
      <c r="E297" t="inlineStr">
        <is>
          <t>sale</t>
        </is>
      </c>
      <c r="F297" t="inlineStr">
        <is>
          <t>2026-07-22 00:00</t>
        </is>
      </c>
      <c r="G297" t="inlineStr">
        <is>
          <t>2026-10-31 00:00</t>
        </is>
      </c>
      <c r="H297" t="inlineStr">
        <is>
          <t>MOBILE | ONLINE_MENU | KIOSK</t>
        </is>
      </c>
      <c r="I297" t="inlineStr">
        <is>
          <t>yes</t>
        </is>
      </c>
      <c r="J297" t="inlineStr">
        <is>
          <t>POS</t>
        </is>
      </c>
      <c r="K297" t="inlineStr">
        <is>
          <t>ArmageddonDiscountSync</t>
        </is>
      </c>
      <c r="L297" t="n">
        <v>0</v>
      </c>
      <c r="M297" t="n">
        <v>0</v>
      </c>
      <c r="N297" t="n">
        <v>0</v>
      </c>
      <c r="O297" t="n">
        <v>0</v>
      </c>
    </row>
    <row r="298">
      <c r="A298" t="inlineStr">
        <is>
          <t>Oxford</t>
        </is>
      </c>
      <c r="B298" t="inlineStr">
        <is>
          <t>6a5502c0b570350007ddf9ac</t>
        </is>
      </c>
      <c r="C298" t="inlineStr">
        <is>
          <t>$15 Off Good Lyfe Outdoor Flower Oz</t>
        </is>
      </c>
      <c r="D298" t="inlineStr">
        <is>
          <t>$15 Off Good Lyfe Outdoor Flower Oz Regular price $50 On Sale now for $35.</t>
        </is>
      </c>
      <c r="E298" t="inlineStr">
        <is>
          <t>sale</t>
        </is>
      </c>
      <c r="F298" t="inlineStr">
        <is>
          <t>2026-07-13 00:00</t>
        </is>
      </c>
      <c r="G298" t="inlineStr">
        <is>
          <t>2026-11-30 01:00</t>
        </is>
      </c>
      <c r="H298" t="inlineStr">
        <is>
          <t>MOBILE | ONLINE_MENU | KIOSK</t>
        </is>
      </c>
      <c r="I298" t="inlineStr">
        <is>
          <t>yes</t>
        </is>
      </c>
      <c r="J298" t="inlineStr">
        <is>
          <t>POS</t>
        </is>
      </c>
      <c r="K298" t="inlineStr">
        <is>
          <t>ArmageddonDiscountSync</t>
        </is>
      </c>
      <c r="L298" t="n">
        <v>0</v>
      </c>
      <c r="M298" t="n">
        <v>1</v>
      </c>
      <c r="N298" t="n">
        <v>0</v>
      </c>
      <c r="O298" t="n">
        <v>0</v>
      </c>
    </row>
    <row r="299">
      <c r="A299" t="inlineStr">
        <is>
          <t>Oxford</t>
        </is>
      </c>
      <c r="B299" t="inlineStr">
        <is>
          <t>6a069aa38c1c040007fdceb0</t>
        </is>
      </c>
      <c r="C299" t="inlineStr">
        <is>
          <t>2/$16 Stiiizy 1g Preroll</t>
        </is>
      </c>
      <c r="D299" t="inlineStr"/>
      <c r="E299" t="inlineStr">
        <is>
          <t>multi-buy</t>
        </is>
      </c>
      <c r="F299" t="inlineStr">
        <is>
          <t>2026-07-06 00:00</t>
        </is>
      </c>
      <c r="G299" t="inlineStr">
        <is>
          <t>2026-10-23 23:59</t>
        </is>
      </c>
      <c r="H299" t="inlineStr">
        <is>
          <t>MOBILE | ONLINE_MENU | KIOSK</t>
        </is>
      </c>
      <c r="I299" t="inlineStr">
        <is>
          <t>yes</t>
        </is>
      </c>
      <c r="J299" t="inlineStr">
        <is>
          <t>POS</t>
        </is>
      </c>
      <c r="K299" t="inlineStr">
        <is>
          <t>ArmageddonDiscountSync</t>
        </is>
      </c>
      <c r="L299" t="n">
        <v>1</v>
      </c>
      <c r="M299" t="n">
        <v>0</v>
      </c>
      <c r="N299" t="n">
        <v>0</v>
      </c>
      <c r="O299" t="n">
        <v>1</v>
      </c>
    </row>
    <row r="300">
      <c r="A300" t="inlineStr">
        <is>
          <t>Oxford</t>
        </is>
      </c>
      <c r="B300" t="inlineStr">
        <is>
          <t>6a069c464b03fc0007f0be19</t>
        </is>
      </c>
      <c r="C300" t="inlineStr">
        <is>
          <t>2/$28 Stiiizy 1g Disposables</t>
        </is>
      </c>
      <c r="D300" t="inlineStr"/>
      <c r="E300" t="inlineStr">
        <is>
          <t>multi-buy</t>
        </is>
      </c>
      <c r="F300" t="inlineStr">
        <is>
          <t>2026-07-06 00:00</t>
        </is>
      </c>
      <c r="G300" t="inlineStr">
        <is>
          <t>2026-10-23 23:59</t>
        </is>
      </c>
      <c r="H300" t="inlineStr">
        <is>
          <t>MOBILE | ONLINE_MENU | KIOSK</t>
        </is>
      </c>
      <c r="I300" t="inlineStr">
        <is>
          <t>yes</t>
        </is>
      </c>
      <c r="J300" t="inlineStr">
        <is>
          <t>POS</t>
        </is>
      </c>
      <c r="K300" t="inlineStr">
        <is>
          <t>ArmageddonDiscountSync</t>
        </is>
      </c>
      <c r="L300" t="n">
        <v>1</v>
      </c>
      <c r="M300" t="n">
        <v>0</v>
      </c>
      <c r="N300" t="n">
        <v>0</v>
      </c>
      <c r="O300" t="n">
        <v>1</v>
      </c>
    </row>
    <row r="301">
      <c r="A301" t="inlineStr">
        <is>
          <t>Oxford</t>
        </is>
      </c>
      <c r="B301" t="inlineStr">
        <is>
          <t>6a069cb7e4b60200079431d9</t>
        </is>
      </c>
      <c r="C301" t="inlineStr">
        <is>
          <t>2/$30 Stiiizy 1g LQD Disposables</t>
        </is>
      </c>
      <c r="D301" t="inlineStr"/>
      <c r="E301" t="inlineStr">
        <is>
          <t>multi-buy</t>
        </is>
      </c>
      <c r="F301" t="inlineStr">
        <is>
          <t>2026-07-06 00:00</t>
        </is>
      </c>
      <c r="G301" t="inlineStr">
        <is>
          <t>2026-10-23 23:59</t>
        </is>
      </c>
      <c r="H301" t="inlineStr">
        <is>
          <t>MOBILE | ONLINE_MENU | KIOSK</t>
        </is>
      </c>
      <c r="I301" t="inlineStr">
        <is>
          <t>yes</t>
        </is>
      </c>
      <c r="J301" t="inlineStr">
        <is>
          <t>POS</t>
        </is>
      </c>
      <c r="K301" t="inlineStr">
        <is>
          <t>ArmageddonDiscountSync</t>
        </is>
      </c>
      <c r="L301" t="n">
        <v>1</v>
      </c>
      <c r="M301" t="n">
        <v>1</v>
      </c>
      <c r="N301" t="n">
        <v>0</v>
      </c>
      <c r="O301" t="n">
        <v>1</v>
      </c>
    </row>
    <row r="302">
      <c r="A302" t="inlineStr">
        <is>
          <t>Oxford</t>
        </is>
      </c>
      <c r="B302" t="inlineStr">
        <is>
          <t>6ab079b9491b9a0007942166</t>
        </is>
      </c>
      <c r="C302" t="inlineStr">
        <is>
          <t>2/$17 Stiiizy 1g Infused Blunt</t>
        </is>
      </c>
      <c r="D302" t="inlineStr"/>
      <c r="E302" t="inlineStr">
        <is>
          <t>multi-buy</t>
        </is>
      </c>
      <c r="F302" t="inlineStr">
        <is>
          <t>2026-07-06 00:00</t>
        </is>
      </c>
      <c r="G302" t="inlineStr">
        <is>
          <t>2026-10-23 23:59</t>
        </is>
      </c>
      <c r="H302" t="inlineStr">
        <is>
          <t>MOBILE | ONLINE_MENU | KIOSK</t>
        </is>
      </c>
      <c r="I302" t="inlineStr">
        <is>
          <t>yes</t>
        </is>
      </c>
      <c r="J302" t="inlineStr">
        <is>
          <t>POS</t>
        </is>
      </c>
      <c r="K302" t="inlineStr">
        <is>
          <t>ArmageddonDiscountSync</t>
        </is>
      </c>
      <c r="L302" t="n">
        <v>1</v>
      </c>
      <c r="M302" t="n">
        <v>0</v>
      </c>
      <c r="N302" t="n">
        <v>0</v>
      </c>
      <c r="O302" t="n">
        <v>1</v>
      </c>
    </row>
    <row r="303">
      <c r="A303" t="inlineStr">
        <is>
          <t>Oxford</t>
        </is>
      </c>
      <c r="B303" t="inlineStr">
        <is>
          <t>6aa098457d875c0007a2a5b6</t>
        </is>
      </c>
      <c r="C303" t="inlineStr">
        <is>
          <t>50% off $30 Bliss Farms 28 Pack Preroll now $15</t>
        </is>
      </c>
      <c r="D303" t="inlineStr"/>
      <c r="E303" t="inlineStr">
        <is>
          <t>multi-buy</t>
        </is>
      </c>
      <c r="F303" t="inlineStr">
        <is>
          <t>2026-06-16 00:00</t>
        </is>
      </c>
      <c r="G303" t="inlineStr">
        <is>
          <t>2027-01-01 00:29</t>
        </is>
      </c>
      <c r="H303" t="inlineStr">
        <is>
          <t>MOBILE | ONLINE_MENU | KIOSK</t>
        </is>
      </c>
      <c r="I303" t="inlineStr">
        <is>
          <t>yes</t>
        </is>
      </c>
      <c r="J303" t="inlineStr">
        <is>
          <t>POS</t>
        </is>
      </c>
      <c r="K303" t="inlineStr">
        <is>
          <t>ArmageddonDiscountSync</t>
        </is>
      </c>
      <c r="L303" t="n">
        <v>1</v>
      </c>
      <c r="M303" t="n">
        <v>0</v>
      </c>
      <c r="N303" t="n">
        <v>0</v>
      </c>
      <c r="O303" t="n">
        <v>0</v>
      </c>
    </row>
    <row r="304">
      <c r="A304" t="inlineStr">
        <is>
          <t>Oxford</t>
        </is>
      </c>
      <c r="B304" t="inlineStr">
        <is>
          <t>6a96088609d601000794f9d4</t>
        </is>
      </c>
      <c r="C304" t="inlineStr">
        <is>
          <t>2/$39 Mitten 5 Pack Pre-rolls</t>
        </is>
      </c>
      <c r="D304" t="inlineStr"/>
      <c r="E304" t="inlineStr">
        <is>
          <t>multi-buy</t>
        </is>
      </c>
      <c r="F304" t="inlineStr">
        <is>
          <t>2026-06-14 00:00</t>
        </is>
      </c>
      <c r="G304" t="inlineStr">
        <is>
          <t>2026-12-31 01:00</t>
        </is>
      </c>
      <c r="H304" t="inlineStr">
        <is>
          <t>MOBILE | ONLINE_MENU | KIOSK</t>
        </is>
      </c>
      <c r="I304" t="inlineStr"/>
      <c r="J304" t="inlineStr">
        <is>
          <t>POS</t>
        </is>
      </c>
      <c r="K304" t="inlineStr">
        <is>
          <t>ArmageddonDiscountSync</t>
        </is>
      </c>
      <c r="L304" t="n">
        <v>1</v>
      </c>
      <c r="M304" t="n">
        <v>0</v>
      </c>
      <c r="N304" t="n">
        <v>1</v>
      </c>
      <c r="O304" t="n">
        <v>0</v>
      </c>
    </row>
    <row r="305">
      <c r="A305" t="inlineStr">
        <is>
          <t>Oxford</t>
        </is>
      </c>
      <c r="B305" t="inlineStr">
        <is>
          <t>6ad6649cc130490023f41818</t>
        </is>
      </c>
      <c r="C305" t="inlineStr">
        <is>
          <t>4/$10 Cheech &amp; Chong 1.2g Cryo Infused Preroll</t>
        </is>
      </c>
      <c r="D305" t="inlineStr"/>
      <c r="E305" t="inlineStr">
        <is>
          <t>multi-buy</t>
        </is>
      </c>
      <c r="F305" t="inlineStr">
        <is>
          <t>2026-06-04 00:00</t>
        </is>
      </c>
      <c r="G305" t="inlineStr">
        <is>
          <t>2026-12-01 00:58</t>
        </is>
      </c>
      <c r="H305" t="inlineStr">
        <is>
          <t>MOBILE | ONLINE_MENU | KIOSK</t>
        </is>
      </c>
      <c r="I305" t="inlineStr">
        <is>
          <t>yes</t>
        </is>
      </c>
      <c r="J305" t="inlineStr">
        <is>
          <t>POS</t>
        </is>
      </c>
      <c r="K305" t="inlineStr">
        <is>
          <t>ArmageddonDiscountSync</t>
        </is>
      </c>
      <c r="L305" t="n">
        <v>1</v>
      </c>
      <c r="M305" t="n">
        <v>0</v>
      </c>
      <c r="N305" t="n">
        <v>0</v>
      </c>
      <c r="O305" t="n">
        <v>0</v>
      </c>
    </row>
    <row r="306">
      <c r="A306" t="inlineStr">
        <is>
          <t>Oxford</t>
        </is>
      </c>
      <c r="B306" t="inlineStr">
        <is>
          <t>69fa133a5fa8cd00070e7286</t>
        </is>
      </c>
      <c r="C306" t="inlineStr">
        <is>
          <t>$23.49 SOCIETY C 2G Live Resin Vape</t>
        </is>
      </c>
      <c r="D306" t="inlineStr"/>
      <c r="E306" t="inlineStr">
        <is>
          <t>sale</t>
        </is>
      </c>
      <c r="F306" t="inlineStr">
        <is>
          <t>2026-05-05 00:00</t>
        </is>
      </c>
      <c r="G306" t="inlineStr">
        <is>
          <t>2026-11-30 12:50</t>
        </is>
      </c>
      <c r="H306" t="inlineStr">
        <is>
          <t>MOBILE | ONLINE_MENU | KIOSK</t>
        </is>
      </c>
      <c r="I306" t="inlineStr">
        <is>
          <t>yes</t>
        </is>
      </c>
      <c r="J306" t="inlineStr">
        <is>
          <t>POS</t>
        </is>
      </c>
      <c r="K306" t="inlineStr">
        <is>
          <t>ArmageddonDiscountSync</t>
        </is>
      </c>
      <c r="L306" t="n">
        <v>1</v>
      </c>
      <c r="M306" t="n">
        <v>0</v>
      </c>
      <c r="N306" t="n">
        <v>0</v>
      </c>
      <c r="O306" t="n">
        <v>0</v>
      </c>
    </row>
    <row r="307">
      <c r="A307" t="inlineStr">
        <is>
          <t>Oxford</t>
        </is>
      </c>
      <c r="B307" t="inlineStr">
        <is>
          <t>6a27537192453b0007e7bb7b</t>
        </is>
      </c>
      <c r="C307" t="inlineStr">
        <is>
          <t>$32 Eastside Alchemy Live Hash Rosin .05g Vape</t>
        </is>
      </c>
      <c r="D307" t="inlineStr"/>
      <c r="E307" t="inlineStr">
        <is>
          <t>sale</t>
        </is>
      </c>
      <c r="F307" t="inlineStr">
        <is>
          <t>2026-05-05 00:00</t>
        </is>
      </c>
      <c r="G307" t="inlineStr">
        <is>
          <t>2026-11-30 12:50</t>
        </is>
      </c>
      <c r="H307" t="inlineStr">
        <is>
          <t>MOBILE | ONLINE_MENU | KIOSK</t>
        </is>
      </c>
      <c r="I307" t="inlineStr">
        <is>
          <t>yes</t>
        </is>
      </c>
      <c r="J307" t="inlineStr">
        <is>
          <t>POS</t>
        </is>
      </c>
      <c r="K307" t="inlineStr">
        <is>
          <t>ArmageddonDiscountSync</t>
        </is>
      </c>
      <c r="L307" t="n">
        <v>1</v>
      </c>
      <c r="M307" t="n">
        <v>0</v>
      </c>
      <c r="N307" t="n">
        <v>0</v>
      </c>
      <c r="O307" t="n">
        <v>0</v>
      </c>
    </row>
    <row r="308">
      <c r="A308" t="inlineStr">
        <is>
          <t>Oxford</t>
        </is>
      </c>
      <c r="B308" t="inlineStr">
        <is>
          <t>6ac3c4f0eacdf70023867380</t>
        </is>
      </c>
      <c r="C308" t="inlineStr">
        <is>
          <t>3/$6 The Alchemist 200mg Live Rosin Gummies</t>
        </is>
      </c>
      <c r="D308" t="inlineStr"/>
      <c r="E308" t="inlineStr">
        <is>
          <t>multi-buy</t>
        </is>
      </c>
      <c r="F308" t="inlineStr">
        <is>
          <t>2026-04-28 00:00</t>
        </is>
      </c>
      <c r="G308" t="inlineStr">
        <is>
          <t>2026-10-24 23:09</t>
        </is>
      </c>
      <c r="H308" t="inlineStr">
        <is>
          <t>MOBILE | ONLINE_MENU | KIOSK</t>
        </is>
      </c>
      <c r="I308" t="inlineStr">
        <is>
          <t>yes</t>
        </is>
      </c>
      <c r="J308" t="inlineStr">
        <is>
          <t>POS</t>
        </is>
      </c>
      <c r="K308" t="inlineStr">
        <is>
          <t>ArmageddonDiscountSync</t>
        </is>
      </c>
      <c r="L308" t="n">
        <v>1</v>
      </c>
      <c r="M308" t="n">
        <v>0</v>
      </c>
      <c r="N308" t="n">
        <v>0</v>
      </c>
      <c r="O308" t="n">
        <v>0</v>
      </c>
    </row>
    <row r="309">
      <c r="A309" t="inlineStr">
        <is>
          <t>Oxford</t>
        </is>
      </c>
      <c r="B309" t="inlineStr">
        <is>
          <t>689f1621cad9640007a3d26d</t>
        </is>
      </c>
      <c r="C309" t="inlineStr">
        <is>
          <t>5/$16 Concentrates</t>
        </is>
      </c>
      <c r="D309" t="inlineStr"/>
      <c r="E309" t="inlineStr">
        <is>
          <t>multi-buy</t>
        </is>
      </c>
      <c r="F309" t="inlineStr">
        <is>
          <t>2026-04-21 00:00</t>
        </is>
      </c>
      <c r="G309" t="inlineStr">
        <is>
          <t>2026-10-23 23:00</t>
        </is>
      </c>
      <c r="H309" t="inlineStr">
        <is>
          <t>MOBILE | ONLINE_MENU | KIOSK</t>
        </is>
      </c>
      <c r="I309" t="inlineStr">
        <is>
          <t>yes</t>
        </is>
      </c>
      <c r="J309" t="inlineStr">
        <is>
          <t>POS</t>
        </is>
      </c>
      <c r="K309" t="inlineStr">
        <is>
          <t>ArmageddonDiscountSync</t>
        </is>
      </c>
      <c r="L309" t="n">
        <v>1</v>
      </c>
      <c r="M309" t="n">
        <v>0</v>
      </c>
      <c r="N309" t="n">
        <v>0</v>
      </c>
      <c r="O309" t="n">
        <v>1</v>
      </c>
    </row>
    <row r="310">
      <c r="A310" t="inlineStr">
        <is>
          <t>Oxford</t>
        </is>
      </c>
      <c r="B310" t="inlineStr">
        <is>
          <t>69eabb82bcebd60007675258</t>
        </is>
      </c>
      <c r="C310" t="inlineStr">
        <is>
          <t>2/$40 Mi Six 14g Prepack Flower</t>
        </is>
      </c>
      <c r="D310" t="inlineStr"/>
      <c r="E310" t="inlineStr">
        <is>
          <t>multi-buy</t>
        </is>
      </c>
      <c r="F310" t="inlineStr">
        <is>
          <t>2026-04-20 00:00</t>
        </is>
      </c>
      <c r="G310" t="inlineStr">
        <is>
          <t>2026-11-30 01:00</t>
        </is>
      </c>
      <c r="H310" t="inlineStr">
        <is>
          <t>MOBILE | ONLINE_MENU | KIOSK</t>
        </is>
      </c>
      <c r="I310" t="inlineStr">
        <is>
          <t>yes</t>
        </is>
      </c>
      <c r="J310" t="inlineStr">
        <is>
          <t>POS</t>
        </is>
      </c>
      <c r="K310" t="inlineStr">
        <is>
          <t>ArmageddonDiscountSync</t>
        </is>
      </c>
      <c r="L310" t="n">
        <v>1</v>
      </c>
      <c r="M310" t="n">
        <v>0</v>
      </c>
      <c r="N310" t="n">
        <v>0</v>
      </c>
      <c r="O310" t="n">
        <v>0</v>
      </c>
    </row>
    <row r="311">
      <c r="A311" t="inlineStr">
        <is>
          <t>Oxford</t>
        </is>
      </c>
      <c r="B311" t="inlineStr">
        <is>
          <t>6aa4ca2a40c9f90007185fbb</t>
        </is>
      </c>
      <c r="C311" t="inlineStr">
        <is>
          <t>$19 Better Bee Moonrocks 3.5 grams in a jar</t>
        </is>
      </c>
      <c r="D311" t="inlineStr">
        <is>
          <t>infused flower</t>
        </is>
      </c>
      <c r="E311" t="inlineStr">
        <is>
          <t>sale</t>
        </is>
      </c>
      <c r="F311" t="inlineStr">
        <is>
          <t>2026-03-27 00:00</t>
        </is>
      </c>
      <c r="G311" t="inlineStr">
        <is>
          <t>2026-10-31 23:59</t>
        </is>
      </c>
      <c r="H311" t="inlineStr">
        <is>
          <t>MOBILE | ONLINE_MENU | KIOSK</t>
        </is>
      </c>
      <c r="I311" t="inlineStr">
        <is>
          <t>yes</t>
        </is>
      </c>
      <c r="J311" t="inlineStr">
        <is>
          <t>POS</t>
        </is>
      </c>
      <c r="K311" t="inlineStr">
        <is>
          <t>ArmageddonDiscountSync</t>
        </is>
      </c>
      <c r="L311" t="n">
        <v>0</v>
      </c>
      <c r="M311" t="n">
        <v>0</v>
      </c>
      <c r="N311" t="n">
        <v>0</v>
      </c>
      <c r="O311" t="n">
        <v>0</v>
      </c>
    </row>
    <row r="312">
      <c r="A312" t="inlineStr">
        <is>
          <t>Oxford</t>
        </is>
      </c>
      <c r="B312" t="inlineStr">
        <is>
          <t>67c4ad9c19895b00078e2563</t>
        </is>
      </c>
      <c r="C312" t="inlineStr">
        <is>
          <t>2/$30 Society C 8ths</t>
        </is>
      </c>
      <c r="D312" t="inlineStr"/>
      <c r="E312" t="inlineStr">
        <is>
          <t>multi-buy</t>
        </is>
      </c>
      <c r="F312" t="inlineStr">
        <is>
          <t>2025-08-28 00:00</t>
        </is>
      </c>
      <c r="G312" t="inlineStr">
        <is>
          <t>2026-11-03 01:00</t>
        </is>
      </c>
      <c r="H312" t="inlineStr">
        <is>
          <t>MOBILE | ONLINE_MENU | KIOSK</t>
        </is>
      </c>
      <c r="I312" t="inlineStr"/>
      <c r="J312" t="inlineStr">
        <is>
          <t>POS</t>
        </is>
      </c>
      <c r="K312" t="inlineStr">
        <is>
          <t>ArmageddonDiscountSync</t>
        </is>
      </c>
      <c r="L312" t="n">
        <v>1</v>
      </c>
      <c r="M312" t="n">
        <v>0</v>
      </c>
      <c r="N312" t="n">
        <v>1</v>
      </c>
      <c r="O312" t="n">
        <v>0</v>
      </c>
    </row>
    <row r="313">
      <c r="A313" t="inlineStr">
        <is>
          <t>Warren</t>
        </is>
      </c>
      <c r="B313" t="inlineStr">
        <is>
          <t>6a9f86453c136a000785bbc9</t>
        </is>
      </c>
      <c r="C313" t="inlineStr">
        <is>
          <t>4/$10 Fire Styxx 1g Infused Prerolls</t>
        </is>
      </c>
      <c r="D313" t="inlineStr"/>
      <c r="E313" t="inlineStr">
        <is>
          <t>multi-buy</t>
        </is>
      </c>
      <c r="F313" t="inlineStr">
        <is>
          <t>2026-10-22 00:00</t>
        </is>
      </c>
      <c r="G313" t="inlineStr">
        <is>
          <t>2026-10-23 23:49</t>
        </is>
      </c>
      <c r="H313" t="inlineStr">
        <is>
          <t>MOBILE | ONLINE_MENU | KIOSK</t>
        </is>
      </c>
      <c r="I313" t="inlineStr">
        <is>
          <t>yes</t>
        </is>
      </c>
      <c r="J313" t="inlineStr">
        <is>
          <t>POS</t>
        </is>
      </c>
      <c r="K313" t="inlineStr">
        <is>
          <t>ArmageddonDiscountSync</t>
        </is>
      </c>
      <c r="L313" t="n">
        <v>1</v>
      </c>
      <c r="M313" t="n">
        <v>0</v>
      </c>
      <c r="N313" t="n">
        <v>0</v>
      </c>
      <c r="O313" t="n">
        <v>1</v>
      </c>
    </row>
    <row r="314">
      <c r="A314" t="inlineStr">
        <is>
          <t>Warren</t>
        </is>
      </c>
      <c r="B314" t="inlineStr">
        <is>
          <t>6a9f891433efbe00072575a7</t>
        </is>
      </c>
      <c r="C314" t="inlineStr">
        <is>
          <t>2/$20 Dizzy/Muha Meds Infused Multipacks</t>
        </is>
      </c>
      <c r="D314" t="inlineStr"/>
      <c r="E314" t="inlineStr">
        <is>
          <t>multi-buy</t>
        </is>
      </c>
      <c r="F314" t="inlineStr">
        <is>
          <t>2026-10-22 00:00</t>
        </is>
      </c>
      <c r="G314" t="inlineStr">
        <is>
          <t>2026-10-23 23:59</t>
        </is>
      </c>
      <c r="H314" t="inlineStr">
        <is>
          <t>MOBILE | ONLINE_MENU | KIOSK</t>
        </is>
      </c>
      <c r="I314" t="inlineStr">
        <is>
          <t>yes</t>
        </is>
      </c>
      <c r="J314" t="inlineStr">
        <is>
          <t>POS</t>
        </is>
      </c>
      <c r="K314" t="inlineStr">
        <is>
          <t>ArmageddonDiscountSync</t>
        </is>
      </c>
      <c r="L314" t="n">
        <v>1</v>
      </c>
      <c r="M314" t="n">
        <v>0</v>
      </c>
      <c r="N314" t="n">
        <v>0</v>
      </c>
      <c r="O314" t="n">
        <v>1</v>
      </c>
    </row>
    <row r="315">
      <c r="A315" t="inlineStr">
        <is>
          <t>Warren</t>
        </is>
      </c>
      <c r="B315" t="inlineStr">
        <is>
          <t>6ac862e3e655ca0023e76110</t>
        </is>
      </c>
      <c r="C315" t="inlineStr">
        <is>
          <t>5/$22 Select Infused Prerolls</t>
        </is>
      </c>
      <c r="D315" t="inlineStr"/>
      <c r="E315" t="inlineStr">
        <is>
          <t>multi-buy</t>
        </is>
      </c>
      <c r="F315" t="inlineStr">
        <is>
          <t>2026-10-22 00:00</t>
        </is>
      </c>
      <c r="G315" t="inlineStr">
        <is>
          <t>2026-10-23 23:56</t>
        </is>
      </c>
      <c r="H315" t="inlineStr">
        <is>
          <t>MOBILE | ONLINE_MENU | KIOSK</t>
        </is>
      </c>
      <c r="I315" t="inlineStr">
        <is>
          <t>yes</t>
        </is>
      </c>
      <c r="J315" t="inlineStr">
        <is>
          <t>POS</t>
        </is>
      </c>
      <c r="K315" t="inlineStr">
        <is>
          <t>ArmageddonDiscountSync</t>
        </is>
      </c>
      <c r="L315" t="n">
        <v>1</v>
      </c>
      <c r="M315" t="n">
        <v>0</v>
      </c>
      <c r="N315" t="n">
        <v>0</v>
      </c>
      <c r="O315" t="n">
        <v>1</v>
      </c>
    </row>
    <row r="316">
      <c r="A316" t="inlineStr">
        <is>
          <t>Warren</t>
        </is>
      </c>
      <c r="B316" t="inlineStr">
        <is>
          <t>6ad644109451170023d7a4ff</t>
        </is>
      </c>
      <c r="C316" t="inlineStr">
        <is>
          <t>4/$22 Mkx/Rocket Sticks Infused Multi Packs</t>
        </is>
      </c>
      <c r="D316" t="inlineStr"/>
      <c r="E316" t="inlineStr">
        <is>
          <t>multi-buy</t>
        </is>
      </c>
      <c r="F316" t="inlineStr">
        <is>
          <t>2026-10-22 00:00</t>
        </is>
      </c>
      <c r="G316" t="inlineStr">
        <is>
          <t>2026-10-23 23:51</t>
        </is>
      </c>
      <c r="H316" t="inlineStr">
        <is>
          <t>MOBILE | ONLINE_MENU | KIOSK</t>
        </is>
      </c>
      <c r="I316" t="inlineStr">
        <is>
          <t>yes</t>
        </is>
      </c>
      <c r="J316" t="inlineStr">
        <is>
          <t>POS</t>
        </is>
      </c>
      <c r="K316" t="inlineStr">
        <is>
          <t>ArmageddonDiscountSync</t>
        </is>
      </c>
      <c r="L316" t="n">
        <v>1</v>
      </c>
      <c r="M316" t="n">
        <v>1</v>
      </c>
      <c r="N316" t="n">
        <v>0</v>
      </c>
      <c r="O316" t="n">
        <v>1</v>
      </c>
    </row>
    <row r="317">
      <c r="A317" t="inlineStr">
        <is>
          <t>Warren</t>
        </is>
      </c>
      <c r="B317" t="inlineStr">
        <is>
          <t>6ad9ac57ccfd1c00232ca70a</t>
        </is>
      </c>
      <c r="C317" t="inlineStr">
        <is>
          <t>10/$10 High Chew or Kola Farms 200mg Gummies</t>
        </is>
      </c>
      <c r="D317" t="inlineStr"/>
      <c r="E317" t="inlineStr">
        <is>
          <t>multi-buy</t>
        </is>
      </c>
      <c r="F317" t="inlineStr">
        <is>
          <t>2026-10-22 00:00</t>
        </is>
      </c>
      <c r="G317" t="inlineStr">
        <is>
          <t>2026-10-23 23:07</t>
        </is>
      </c>
      <c r="H317" t="inlineStr">
        <is>
          <t>MOBILE | ONLINE_MENU | KIOSK</t>
        </is>
      </c>
      <c r="I317" t="inlineStr">
        <is>
          <t>yes</t>
        </is>
      </c>
      <c r="J317" t="inlineStr">
        <is>
          <t>POS</t>
        </is>
      </c>
      <c r="K317" t="inlineStr">
        <is>
          <t>ArmageddonDiscountSync</t>
        </is>
      </c>
      <c r="L317" t="n">
        <v>1</v>
      </c>
      <c r="M317" t="n">
        <v>0</v>
      </c>
      <c r="N317" t="n">
        <v>0</v>
      </c>
      <c r="O317" t="n">
        <v>1</v>
      </c>
    </row>
    <row r="318">
      <c r="A318" t="inlineStr">
        <is>
          <t>Warren</t>
        </is>
      </c>
      <c r="B318" t="inlineStr">
        <is>
          <t>6ad9b08fcac66500222eea3a</t>
        </is>
      </c>
      <c r="C318" t="inlineStr">
        <is>
          <t>5/$12 Bossy, Sleeperz, Sweet or Rocket Blast 1g Carts</t>
        </is>
      </c>
      <c r="D318" t="inlineStr"/>
      <c r="E318" t="inlineStr">
        <is>
          <t>multi-buy</t>
        </is>
      </c>
      <c r="F318" t="inlineStr">
        <is>
          <t>2026-10-22 00:00</t>
        </is>
      </c>
      <c r="G318" t="inlineStr">
        <is>
          <t>2026-10-23 23:33</t>
        </is>
      </c>
      <c r="H318" t="inlineStr">
        <is>
          <t>MOBILE | ONLINE_MENU | KIOSK</t>
        </is>
      </c>
      <c r="I318" t="inlineStr">
        <is>
          <t>yes</t>
        </is>
      </c>
      <c r="J318" t="inlineStr">
        <is>
          <t>POS</t>
        </is>
      </c>
      <c r="K318" t="inlineStr">
        <is>
          <t>ArmageddonDiscountSync</t>
        </is>
      </c>
      <c r="L318" t="n">
        <v>1</v>
      </c>
      <c r="M318" t="n">
        <v>0</v>
      </c>
      <c r="N318" t="n">
        <v>0</v>
      </c>
      <c r="O318" t="n">
        <v>1</v>
      </c>
    </row>
    <row r="319">
      <c r="A319" t="inlineStr">
        <is>
          <t>Warren</t>
        </is>
      </c>
      <c r="B319" t="inlineStr">
        <is>
          <t>6ad9b97b11b0e50023f58a7d</t>
        </is>
      </c>
      <c r="C319" t="inlineStr">
        <is>
          <t>$16 Society C 8th</t>
        </is>
      </c>
      <c r="D319" t="inlineStr"/>
      <c r="E319" t="inlineStr">
        <is>
          <t>sale</t>
        </is>
      </c>
      <c r="F319" t="inlineStr">
        <is>
          <t>2026-10-22 00:00</t>
        </is>
      </c>
      <c r="G319" t="inlineStr">
        <is>
          <t>2026-10-23 23:19</t>
        </is>
      </c>
      <c r="H319" t="inlineStr">
        <is>
          <t>MOBILE | ONLINE_MENU | KIOSK</t>
        </is>
      </c>
      <c r="I319" t="inlineStr"/>
      <c r="J319" t="inlineStr">
        <is>
          <t>POS</t>
        </is>
      </c>
      <c r="K319" t="inlineStr">
        <is>
          <t>ArmageddonDiscountSync</t>
        </is>
      </c>
      <c r="L319" t="n">
        <v>1</v>
      </c>
      <c r="M319" t="n">
        <v>1</v>
      </c>
      <c r="N319" t="n">
        <v>1</v>
      </c>
      <c r="O319" t="n">
        <v>1</v>
      </c>
    </row>
    <row r="320">
      <c r="A320" t="inlineStr">
        <is>
          <t>Warren</t>
        </is>
      </c>
      <c r="B320" t="inlineStr">
        <is>
          <t>6ad9b9f10eb53b0023158cab</t>
        </is>
      </c>
      <c r="C320" t="inlineStr">
        <is>
          <t>3/$20 Swisher 1.5g Infused Blunts</t>
        </is>
      </c>
      <c r="D320" t="inlineStr"/>
      <c r="E320" t="inlineStr">
        <is>
          <t>multi-buy</t>
        </is>
      </c>
      <c r="F320" t="inlineStr">
        <is>
          <t>2026-10-22 00:00</t>
        </is>
      </c>
      <c r="G320" t="inlineStr">
        <is>
          <t>2026-10-23 23:10</t>
        </is>
      </c>
      <c r="H320" t="inlineStr">
        <is>
          <t>MOBILE | ONLINE_MENU | KIOSK</t>
        </is>
      </c>
      <c r="I320" t="inlineStr"/>
      <c r="J320" t="inlineStr">
        <is>
          <t>POS</t>
        </is>
      </c>
      <c r="K320" t="inlineStr">
        <is>
          <t>ArmageddonDiscountSync</t>
        </is>
      </c>
      <c r="L320" t="n">
        <v>1</v>
      </c>
      <c r="M320" t="n">
        <v>0</v>
      </c>
      <c r="N320" t="n">
        <v>1</v>
      </c>
      <c r="O320" t="n">
        <v>1</v>
      </c>
    </row>
    <row r="321">
      <c r="A321" t="inlineStr">
        <is>
          <t>Warren</t>
        </is>
      </c>
      <c r="B321" t="inlineStr">
        <is>
          <t>6ad9ba7456033200232ad4de</t>
        </is>
      </c>
      <c r="C321" t="inlineStr">
        <is>
          <t>6/$10 Amnesia 200mg Hash Rosin Gummies</t>
        </is>
      </c>
      <c r="D321" t="inlineStr"/>
      <c r="E321" t="inlineStr">
        <is>
          <t>multi-buy</t>
        </is>
      </c>
      <c r="F321" t="inlineStr">
        <is>
          <t>2026-10-22 00:00</t>
        </is>
      </c>
      <c r="G321" t="inlineStr">
        <is>
          <t>2026-10-23 23:23</t>
        </is>
      </c>
      <c r="H321" t="inlineStr">
        <is>
          <t>MOBILE | ONLINE_MENU | KIOSK</t>
        </is>
      </c>
      <c r="I321" t="inlineStr"/>
      <c r="J321" t="inlineStr">
        <is>
          <t>POS</t>
        </is>
      </c>
      <c r="K321" t="inlineStr">
        <is>
          <t>ArmageddonDiscountSync</t>
        </is>
      </c>
      <c r="L321" t="n">
        <v>1</v>
      </c>
      <c r="M321" t="n">
        <v>0</v>
      </c>
      <c r="N321" t="n">
        <v>1</v>
      </c>
      <c r="O321" t="n">
        <v>1</v>
      </c>
    </row>
    <row r="322">
      <c r="A322" t="inlineStr">
        <is>
          <t>Warren</t>
        </is>
      </c>
      <c r="B322" t="inlineStr">
        <is>
          <t>6ad9badc56033200232adf8f</t>
        </is>
      </c>
      <c r="C322" t="inlineStr">
        <is>
          <t>30% Off Deli-Dogwalker-Gold</t>
        </is>
      </c>
      <c r="D322" t="inlineStr"/>
      <c r="E322" t="inlineStr">
        <is>
          <t>sale</t>
        </is>
      </c>
      <c r="F322" t="inlineStr">
        <is>
          <t>2026-10-22 00:00</t>
        </is>
      </c>
      <c r="G322" t="inlineStr">
        <is>
          <t>2026-10-23 23:25</t>
        </is>
      </c>
      <c r="H322" t="inlineStr">
        <is>
          <t>MOBILE | ONLINE_MENU | KIOSK</t>
        </is>
      </c>
      <c r="I322" t="inlineStr"/>
      <c r="J322" t="inlineStr">
        <is>
          <t>POS</t>
        </is>
      </c>
      <c r="K322" t="inlineStr">
        <is>
          <t>ArmageddonDiscountSync</t>
        </is>
      </c>
      <c r="L322" t="n">
        <v>1</v>
      </c>
      <c r="M322" t="n">
        <v>0</v>
      </c>
      <c r="N322" t="n">
        <v>1</v>
      </c>
      <c r="O322" t="n">
        <v>1</v>
      </c>
    </row>
    <row r="323">
      <c r="A323" t="inlineStr">
        <is>
          <t>Warren</t>
        </is>
      </c>
      <c r="B323" t="inlineStr">
        <is>
          <t>6ad9bbd24d502400225838aa</t>
        </is>
      </c>
      <c r="C323" t="inlineStr">
        <is>
          <t>30% Off Deli-Galactic Warhead-Gold</t>
        </is>
      </c>
      <c r="D323" t="inlineStr"/>
      <c r="E323" t="inlineStr">
        <is>
          <t>sale</t>
        </is>
      </c>
      <c r="F323" t="inlineStr">
        <is>
          <t>2026-10-22 00:00</t>
        </is>
      </c>
      <c r="G323" t="inlineStr">
        <is>
          <t>2026-10-23 23:25</t>
        </is>
      </c>
      <c r="H323" t="inlineStr">
        <is>
          <t>MOBILE | ONLINE_MENU | KIOSK</t>
        </is>
      </c>
      <c r="I323" t="inlineStr"/>
      <c r="J323" t="inlineStr">
        <is>
          <t>POS</t>
        </is>
      </c>
      <c r="K323" t="inlineStr">
        <is>
          <t>ArmageddonDiscountSync</t>
        </is>
      </c>
      <c r="L323" t="n">
        <v>1</v>
      </c>
      <c r="M323" t="n">
        <v>0</v>
      </c>
      <c r="N323" t="n">
        <v>1</v>
      </c>
      <c r="O323" t="n">
        <v>1</v>
      </c>
    </row>
    <row r="324">
      <c r="A324" t="inlineStr">
        <is>
          <t>Warren</t>
        </is>
      </c>
      <c r="B324" t="inlineStr">
        <is>
          <t>6ad7ecacd35ff700238eaa89</t>
        </is>
      </c>
      <c r="C324" t="inlineStr">
        <is>
          <t>2/$22 Socialite 10 Pack Infused Prerolls</t>
        </is>
      </c>
      <c r="D324" t="inlineStr"/>
      <c r="E324" t="inlineStr">
        <is>
          <t>multi-buy</t>
        </is>
      </c>
      <c r="F324" t="inlineStr">
        <is>
          <t>2026-10-20 00:00</t>
        </is>
      </c>
      <c r="G324" t="inlineStr">
        <is>
          <t>2026-11-17 00:31</t>
        </is>
      </c>
      <c r="H324" t="inlineStr">
        <is>
          <t>MOBILE | ONLINE_MENU | KIOSK</t>
        </is>
      </c>
      <c r="I324" t="inlineStr"/>
      <c r="J324" t="inlineStr">
        <is>
          <t>POS</t>
        </is>
      </c>
      <c r="K324" t="inlineStr">
        <is>
          <t>ArmageddonDiscountSync</t>
        </is>
      </c>
      <c r="L324" t="n">
        <v>1</v>
      </c>
      <c r="M324" t="n">
        <v>0</v>
      </c>
      <c r="N324" t="n">
        <v>1</v>
      </c>
      <c r="O324" t="n">
        <v>0</v>
      </c>
    </row>
    <row r="325">
      <c r="A325" t="inlineStr">
        <is>
          <t>Warren</t>
        </is>
      </c>
      <c r="B325" t="inlineStr">
        <is>
          <t>6ad7ed28735011002372e9bb</t>
        </is>
      </c>
      <c r="C325" t="inlineStr">
        <is>
          <t>2/$17 Dizzy 5 Pack Infused Prerolls</t>
        </is>
      </c>
      <c r="D325" t="inlineStr"/>
      <c r="E325" t="inlineStr">
        <is>
          <t>multi-buy</t>
        </is>
      </c>
      <c r="F325" t="inlineStr">
        <is>
          <t>2026-10-20 00:00</t>
        </is>
      </c>
      <c r="G325" t="inlineStr">
        <is>
          <t>2026-11-17 00:31</t>
        </is>
      </c>
      <c r="H325" t="inlineStr">
        <is>
          <t>MOBILE | ONLINE_MENU | KIOSK</t>
        </is>
      </c>
      <c r="I325" t="inlineStr"/>
      <c r="J325" t="inlineStr">
        <is>
          <t>POS</t>
        </is>
      </c>
      <c r="K325" t="inlineStr">
        <is>
          <t>ArmageddonDiscountSync</t>
        </is>
      </c>
      <c r="L325" t="n">
        <v>1</v>
      </c>
      <c r="M325" t="n">
        <v>0</v>
      </c>
      <c r="N325" t="n">
        <v>1</v>
      </c>
      <c r="O325" t="n">
        <v>0</v>
      </c>
    </row>
    <row r="326">
      <c r="A326" t="inlineStr">
        <is>
          <t>Warren</t>
        </is>
      </c>
      <c r="B326" t="inlineStr">
        <is>
          <t>6ad7ef0939138800232d13fa</t>
        </is>
      </c>
      <c r="C326" t="inlineStr">
        <is>
          <t>5/$15 Cheech &amp; Chong 1g Cart</t>
        </is>
      </c>
      <c r="D326" t="inlineStr"/>
      <c r="E326" t="inlineStr">
        <is>
          <t>multi-buy</t>
        </is>
      </c>
      <c r="F326" t="inlineStr">
        <is>
          <t>2026-10-20 00:00</t>
        </is>
      </c>
      <c r="G326" t="inlineStr">
        <is>
          <t>2026-11-17 00:43</t>
        </is>
      </c>
      <c r="H326" t="inlineStr">
        <is>
          <t>MOBILE | ONLINE_MENU | KIOSK</t>
        </is>
      </c>
      <c r="I326" t="inlineStr"/>
      <c r="J326" t="inlineStr">
        <is>
          <t>POS</t>
        </is>
      </c>
      <c r="K326" t="inlineStr">
        <is>
          <t>ArmageddonDiscountSync</t>
        </is>
      </c>
      <c r="L326" t="n">
        <v>1</v>
      </c>
      <c r="M326" t="n">
        <v>0</v>
      </c>
      <c r="N326" t="n">
        <v>1</v>
      </c>
      <c r="O326" t="n">
        <v>0</v>
      </c>
    </row>
    <row r="327">
      <c r="A327" t="inlineStr">
        <is>
          <t>Warren</t>
        </is>
      </c>
      <c r="B327" t="inlineStr">
        <is>
          <t>6ad7ef83c6d79a002318eae5</t>
        </is>
      </c>
      <c r="C327" t="inlineStr">
        <is>
          <t>10/$20 Shattered Thoughts 200mg Gummies</t>
        </is>
      </c>
      <c r="D327" t="inlineStr"/>
      <c r="E327" t="inlineStr">
        <is>
          <t>multi-buy</t>
        </is>
      </c>
      <c r="F327" t="inlineStr">
        <is>
          <t>2026-10-20 00:00</t>
        </is>
      </c>
      <c r="G327" t="inlineStr">
        <is>
          <t>2026-11-17 00:45</t>
        </is>
      </c>
      <c r="H327" t="inlineStr">
        <is>
          <t>MOBILE | ONLINE_MENU | KIOSK</t>
        </is>
      </c>
      <c r="I327" t="inlineStr"/>
      <c r="J327" t="inlineStr">
        <is>
          <t>POS</t>
        </is>
      </c>
      <c r="K327" t="inlineStr">
        <is>
          <t>ArmageddonDiscountSync</t>
        </is>
      </c>
      <c r="L327" t="n">
        <v>1</v>
      </c>
      <c r="M327" t="n">
        <v>0</v>
      </c>
      <c r="N327" t="n">
        <v>1</v>
      </c>
      <c r="O327" t="n">
        <v>0</v>
      </c>
    </row>
    <row r="328">
      <c r="A328" t="inlineStr">
        <is>
          <t>Warren</t>
        </is>
      </c>
      <c r="B328" t="inlineStr">
        <is>
          <t>6ad5d8aab37b410023c338ee</t>
        </is>
      </c>
      <c r="C328" t="inlineStr">
        <is>
          <t>Save $10 MKX 2g Dispo/Grip Oz(ALL)</t>
        </is>
      </c>
      <c r="D328" t="inlineStr"/>
      <c r="E328" t="inlineStr">
        <is>
          <t>multi-buy</t>
        </is>
      </c>
      <c r="F328" t="inlineStr">
        <is>
          <t>2026-10-19 00:00</t>
        </is>
      </c>
      <c r="G328" t="inlineStr">
        <is>
          <t>2026-10-23 23:43</t>
        </is>
      </c>
      <c r="H328" t="inlineStr">
        <is>
          <t>MOBILE | ONLINE_MENU | KIOSK</t>
        </is>
      </c>
      <c r="I328" t="inlineStr"/>
      <c r="J328" t="inlineStr">
        <is>
          <t>POS</t>
        </is>
      </c>
      <c r="K328" t="inlineStr">
        <is>
          <t>ArmageddonDiscountSync</t>
        </is>
      </c>
      <c r="L328" t="n">
        <v>1</v>
      </c>
      <c r="M328" t="n">
        <v>1</v>
      </c>
      <c r="N328" t="n">
        <v>1</v>
      </c>
      <c r="O328" t="n">
        <v>1</v>
      </c>
    </row>
    <row r="329">
      <c r="A329" t="inlineStr">
        <is>
          <t>Warren</t>
        </is>
      </c>
      <c r="B329" t="inlineStr">
        <is>
          <t>6ad5dbf4c105670023fb75d7</t>
        </is>
      </c>
      <c r="C329" t="inlineStr">
        <is>
          <t>$8 Mitten 1.25g Infused Preroll</t>
        </is>
      </c>
      <c r="D329" t="inlineStr"/>
      <c r="E329" t="inlineStr">
        <is>
          <t>sale</t>
        </is>
      </c>
      <c r="F329" t="inlineStr">
        <is>
          <t>2026-10-19 00:00</t>
        </is>
      </c>
      <c r="G329" t="inlineStr">
        <is>
          <t>2026-10-23 23:54</t>
        </is>
      </c>
      <c r="H329" t="inlineStr">
        <is>
          <t>MOBILE | ONLINE_MENU | KIOSK</t>
        </is>
      </c>
      <c r="I329" t="inlineStr"/>
      <c r="J329" t="inlineStr">
        <is>
          <t>POS</t>
        </is>
      </c>
      <c r="K329" t="inlineStr">
        <is>
          <t>ArmageddonDiscountSync</t>
        </is>
      </c>
      <c r="L329" t="n">
        <v>1</v>
      </c>
      <c r="M329" t="n">
        <v>0</v>
      </c>
      <c r="N329" t="n">
        <v>1</v>
      </c>
      <c r="O329" t="n">
        <v>1</v>
      </c>
    </row>
    <row r="330">
      <c r="A330" t="inlineStr">
        <is>
          <t>Warren</t>
        </is>
      </c>
      <c r="B330" t="inlineStr">
        <is>
          <t>6ad5dce3a79f970023bb4ce1</t>
        </is>
      </c>
      <c r="C330" t="inlineStr">
        <is>
          <t>2/$70 High Supply 1/2 OZ</t>
        </is>
      </c>
      <c r="D330" t="inlineStr"/>
      <c r="E330" t="inlineStr">
        <is>
          <t>multi-buy</t>
        </is>
      </c>
      <c r="F330" t="inlineStr">
        <is>
          <t>2026-10-19 00:00</t>
        </is>
      </c>
      <c r="G330" t="inlineStr">
        <is>
          <t>2026-10-23 23:01</t>
        </is>
      </c>
      <c r="H330" t="inlineStr">
        <is>
          <t>MOBILE | ONLINE_MENU | KIOSK</t>
        </is>
      </c>
      <c r="I330" t="inlineStr"/>
      <c r="J330" t="inlineStr">
        <is>
          <t>POS</t>
        </is>
      </c>
      <c r="K330" t="inlineStr">
        <is>
          <t>ArmageddonDiscountSync</t>
        </is>
      </c>
      <c r="L330" t="n">
        <v>1</v>
      </c>
      <c r="M330" t="n">
        <v>1</v>
      </c>
      <c r="N330" t="n">
        <v>1</v>
      </c>
      <c r="O330" t="n">
        <v>1</v>
      </c>
    </row>
    <row r="331">
      <c r="A331" t="inlineStr">
        <is>
          <t>Warren</t>
        </is>
      </c>
      <c r="B331" t="inlineStr">
        <is>
          <t>6ad5ddcd285e91002370c243</t>
        </is>
      </c>
      <c r="C331" t="inlineStr">
        <is>
          <t>$7 Gelato Dubai Bars</t>
        </is>
      </c>
      <c r="D331" t="inlineStr"/>
      <c r="E331" t="inlineStr">
        <is>
          <t>sale</t>
        </is>
      </c>
      <c r="F331" t="inlineStr">
        <is>
          <t>2026-10-19 00:00</t>
        </is>
      </c>
      <c r="G331" t="inlineStr">
        <is>
          <t>2026-10-23 23:04</t>
        </is>
      </c>
      <c r="H331" t="inlineStr">
        <is>
          <t>MOBILE | ONLINE_MENU | KIOSK</t>
        </is>
      </c>
      <c r="I331" t="inlineStr"/>
      <c r="J331" t="inlineStr">
        <is>
          <t>POS</t>
        </is>
      </c>
      <c r="K331" t="inlineStr">
        <is>
          <t>ArmageddonDiscountSync</t>
        </is>
      </c>
      <c r="L331" t="n">
        <v>1</v>
      </c>
      <c r="M331" t="n">
        <v>0</v>
      </c>
      <c r="N331" t="n">
        <v>1</v>
      </c>
      <c r="O331" t="n">
        <v>1</v>
      </c>
    </row>
    <row r="332">
      <c r="A332" t="inlineStr">
        <is>
          <t>Warren</t>
        </is>
      </c>
      <c r="B332" t="inlineStr">
        <is>
          <t>6ad200bd6a6e780023a09397</t>
        </is>
      </c>
      <c r="C332" t="inlineStr">
        <is>
          <t>7/$10 Asst 200mg Gummies</t>
        </is>
      </c>
      <c r="D332" t="inlineStr"/>
      <c r="E332" t="inlineStr">
        <is>
          <t>multi-buy</t>
        </is>
      </c>
      <c r="F332" t="inlineStr">
        <is>
          <t>2026-10-16 00:00</t>
        </is>
      </c>
      <c r="G332" t="inlineStr">
        <is>
          <t>2026-10-23 23:45</t>
        </is>
      </c>
      <c r="H332" t="inlineStr">
        <is>
          <t>MOBILE | ONLINE_MENU | KIOSK</t>
        </is>
      </c>
      <c r="I332" t="inlineStr"/>
      <c r="J332" t="inlineStr">
        <is>
          <t>POS</t>
        </is>
      </c>
      <c r="K332" t="inlineStr">
        <is>
          <t>ArmageddonDiscountSync</t>
        </is>
      </c>
      <c r="L332" t="n">
        <v>1</v>
      </c>
      <c r="M332" t="n">
        <v>1</v>
      </c>
      <c r="N332" t="n">
        <v>1</v>
      </c>
      <c r="O332" t="n">
        <v>1</v>
      </c>
    </row>
    <row r="333">
      <c r="A333" t="inlineStr">
        <is>
          <t>Warren</t>
        </is>
      </c>
      <c r="B333" t="inlineStr">
        <is>
          <t>6ad2013e285e910023f550a1</t>
        </is>
      </c>
      <c r="C333" t="inlineStr">
        <is>
          <t>3/$6 Asst 200mg Gummies</t>
        </is>
      </c>
      <c r="D333" t="inlineStr"/>
      <c r="E333" t="inlineStr">
        <is>
          <t>multi-buy</t>
        </is>
      </c>
      <c r="F333" t="inlineStr">
        <is>
          <t>2026-10-16 00:00</t>
        </is>
      </c>
      <c r="G333" t="inlineStr">
        <is>
          <t>2026-10-23 23:46</t>
        </is>
      </c>
      <c r="H333" t="inlineStr">
        <is>
          <t>MOBILE | ONLINE_MENU | KIOSK</t>
        </is>
      </c>
      <c r="I333" t="inlineStr"/>
      <c r="J333" t="inlineStr">
        <is>
          <t>POS</t>
        </is>
      </c>
      <c r="K333" t="inlineStr">
        <is>
          <t>ArmageddonDiscountSync</t>
        </is>
      </c>
      <c r="L333" t="n">
        <v>1</v>
      </c>
      <c r="M333" t="n">
        <v>1</v>
      </c>
      <c r="N333" t="n">
        <v>1</v>
      </c>
      <c r="O333" t="n">
        <v>1</v>
      </c>
    </row>
    <row r="334">
      <c r="A334" t="inlineStr">
        <is>
          <t>Warren</t>
        </is>
      </c>
      <c r="B334" t="inlineStr">
        <is>
          <t>6acf0168229dcb0023497704</t>
        </is>
      </c>
      <c r="C334" t="inlineStr">
        <is>
          <t>2/$30 EZ Rollz or Bliss Farms 28 Pack Preroll</t>
        </is>
      </c>
      <c r="D334" t="inlineStr"/>
      <c r="E334" t="inlineStr">
        <is>
          <t>multi-buy</t>
        </is>
      </c>
      <c r="F334" t="inlineStr">
        <is>
          <t>2026-10-14 00:00</t>
        </is>
      </c>
      <c r="G334" t="inlineStr">
        <is>
          <t>2026-10-23 23:29</t>
        </is>
      </c>
      <c r="H334" t="inlineStr">
        <is>
          <t>MOBILE | ONLINE_MENU | KIOSK</t>
        </is>
      </c>
      <c r="I334" t="inlineStr">
        <is>
          <t>yes</t>
        </is>
      </c>
      <c r="J334" t="inlineStr">
        <is>
          <t>POS</t>
        </is>
      </c>
      <c r="K334" t="inlineStr">
        <is>
          <t>ArmageddonDiscountSync</t>
        </is>
      </c>
      <c r="L334" t="n">
        <v>1</v>
      </c>
      <c r="M334" t="n">
        <v>0</v>
      </c>
      <c r="N334" t="n">
        <v>0</v>
      </c>
      <c r="O334" t="n">
        <v>1</v>
      </c>
    </row>
    <row r="335">
      <c r="A335" t="inlineStr">
        <is>
          <t>Warren</t>
        </is>
      </c>
      <c r="B335" t="inlineStr">
        <is>
          <t>6acf086f923f070023761bd6</t>
        </is>
      </c>
      <c r="C335" t="inlineStr">
        <is>
          <t>2/$27 MKX or Muha Meds 2g Disposables</t>
        </is>
      </c>
      <c r="D335" t="inlineStr"/>
      <c r="E335" t="inlineStr">
        <is>
          <t>multi-buy</t>
        </is>
      </c>
      <c r="F335" t="inlineStr">
        <is>
          <t>2026-10-14 00:00</t>
        </is>
      </c>
      <c r="G335" t="inlineStr">
        <is>
          <t>2026-10-23 23:08</t>
        </is>
      </c>
      <c r="H335" t="inlineStr">
        <is>
          <t>MOBILE | ONLINE_MENU | KIOSK</t>
        </is>
      </c>
      <c r="I335" t="inlineStr">
        <is>
          <t>yes</t>
        </is>
      </c>
      <c r="J335" t="inlineStr">
        <is>
          <t>POS</t>
        </is>
      </c>
      <c r="K335" t="inlineStr">
        <is>
          <t>ArmageddonDiscountSync</t>
        </is>
      </c>
      <c r="L335" t="n">
        <v>1</v>
      </c>
      <c r="M335" t="n">
        <v>1</v>
      </c>
      <c r="N335" t="n">
        <v>0</v>
      </c>
      <c r="O335" t="n">
        <v>1</v>
      </c>
    </row>
    <row r="336">
      <c r="A336" t="inlineStr">
        <is>
          <t>Warren</t>
        </is>
      </c>
      <c r="B336" t="inlineStr">
        <is>
          <t>6acf08f25943ac0023fe0794</t>
        </is>
      </c>
      <c r="C336" t="inlineStr">
        <is>
          <t>$15 MKX Deep Sleep 2g Disposable</t>
        </is>
      </c>
      <c r="D336" t="inlineStr"/>
      <c r="E336" t="inlineStr">
        <is>
          <t>sale</t>
        </is>
      </c>
      <c r="F336" t="inlineStr">
        <is>
          <t>2026-10-14 00:00</t>
        </is>
      </c>
      <c r="G336" t="inlineStr">
        <is>
          <t>2026-10-23 23:43</t>
        </is>
      </c>
      <c r="H336" t="inlineStr">
        <is>
          <t>MOBILE | ONLINE_MENU | KIOSK</t>
        </is>
      </c>
      <c r="I336" t="inlineStr">
        <is>
          <t>yes</t>
        </is>
      </c>
      <c r="J336" t="inlineStr">
        <is>
          <t>POS</t>
        </is>
      </c>
      <c r="K336" t="inlineStr">
        <is>
          <t>ArmageddonDiscountSync</t>
        </is>
      </c>
      <c r="L336" t="n">
        <v>1</v>
      </c>
      <c r="M336" t="n">
        <v>1</v>
      </c>
      <c r="N336" t="n">
        <v>0</v>
      </c>
      <c r="O336" t="n">
        <v>1</v>
      </c>
    </row>
    <row r="337">
      <c r="A337" t="inlineStr">
        <is>
          <t>Warren</t>
        </is>
      </c>
      <c r="B337" t="inlineStr">
        <is>
          <t>6acf0bbb36218400234cd054</t>
        </is>
      </c>
      <c r="C337" t="inlineStr">
        <is>
          <t>5/$30 MKX 1g Carts</t>
        </is>
      </c>
      <c r="D337" t="inlineStr"/>
      <c r="E337" t="inlineStr">
        <is>
          <t>multi-buy</t>
        </is>
      </c>
      <c r="F337" t="inlineStr">
        <is>
          <t>2026-10-14 00:00</t>
        </is>
      </c>
      <c r="G337" t="inlineStr">
        <is>
          <t>2026-10-23 23:35</t>
        </is>
      </c>
      <c r="H337" t="inlineStr">
        <is>
          <t>MOBILE | ONLINE_MENU | KIOSK</t>
        </is>
      </c>
      <c r="I337" t="inlineStr">
        <is>
          <t>yes</t>
        </is>
      </c>
      <c r="J337" t="inlineStr">
        <is>
          <t>POS</t>
        </is>
      </c>
      <c r="K337" t="inlineStr">
        <is>
          <t>ArmageddonDiscountSync</t>
        </is>
      </c>
      <c r="L337" t="n">
        <v>1</v>
      </c>
      <c r="M337" t="n">
        <v>1</v>
      </c>
      <c r="N337" t="n">
        <v>0</v>
      </c>
      <c r="O337" t="n">
        <v>1</v>
      </c>
    </row>
    <row r="338">
      <c r="A338" t="inlineStr">
        <is>
          <t>Warren</t>
        </is>
      </c>
      <c r="B338" t="inlineStr">
        <is>
          <t>6ace27769494940023064a27</t>
        </is>
      </c>
      <c r="C338" t="inlineStr">
        <is>
          <t>13/$10 Sapphire/Kola 1g Prerolls</t>
        </is>
      </c>
      <c r="D338" t="inlineStr"/>
      <c r="E338" t="inlineStr">
        <is>
          <t>multi-buy</t>
        </is>
      </c>
      <c r="F338" t="inlineStr">
        <is>
          <t>2026-10-13 00:00</t>
        </is>
      </c>
      <c r="G338" t="inlineStr">
        <is>
          <t>2026-10-23 23:42</t>
        </is>
      </c>
      <c r="H338" t="inlineStr">
        <is>
          <t>MOBILE | ONLINE_MENU | KIOSK</t>
        </is>
      </c>
      <c r="I338" t="inlineStr"/>
      <c r="J338" t="inlineStr">
        <is>
          <t>POS</t>
        </is>
      </c>
      <c r="K338" t="inlineStr">
        <is>
          <t>ArmageddonDiscountSync</t>
        </is>
      </c>
      <c r="L338" t="n">
        <v>1</v>
      </c>
      <c r="M338" t="n">
        <v>0</v>
      </c>
      <c r="N338" t="n">
        <v>1</v>
      </c>
      <c r="O338" t="n">
        <v>1</v>
      </c>
    </row>
    <row r="339">
      <c r="A339" t="inlineStr">
        <is>
          <t>Warren</t>
        </is>
      </c>
      <c r="B339" t="inlineStr">
        <is>
          <t>6ac9d9eaf60b53002351c606</t>
        </is>
      </c>
      <c r="C339" t="inlineStr">
        <is>
          <t>10/$19 Good Lyfe Infused Prerolls</t>
        </is>
      </c>
      <c r="D339" t="inlineStr"/>
      <c r="E339" t="inlineStr">
        <is>
          <t>multi-buy</t>
        </is>
      </c>
      <c r="F339" t="inlineStr">
        <is>
          <t>2026-10-10 00:00</t>
        </is>
      </c>
      <c r="G339" t="inlineStr">
        <is>
          <t>2026-10-23 23:21</t>
        </is>
      </c>
      <c r="H339" t="inlineStr">
        <is>
          <t>MOBILE | ONLINE_MENU | KIOSK</t>
        </is>
      </c>
      <c r="I339" t="inlineStr">
        <is>
          <t>yes</t>
        </is>
      </c>
      <c r="J339" t="inlineStr">
        <is>
          <t>POS</t>
        </is>
      </c>
      <c r="K339" t="inlineStr">
        <is>
          <t>ArmageddonDiscountSync</t>
        </is>
      </c>
      <c r="L339" t="n">
        <v>1</v>
      </c>
      <c r="M339" t="n">
        <v>0</v>
      </c>
      <c r="N339" t="n">
        <v>0</v>
      </c>
      <c r="O339" t="n">
        <v>1</v>
      </c>
    </row>
    <row r="340">
      <c r="A340" t="inlineStr">
        <is>
          <t>Warren</t>
        </is>
      </c>
      <c r="B340" t="inlineStr">
        <is>
          <t>6ac86456aedacc0023b98249</t>
        </is>
      </c>
      <c r="C340" t="inlineStr">
        <is>
          <t>2/$35 Pro Gro Prepack 8th</t>
        </is>
      </c>
      <c r="D340" t="inlineStr"/>
      <c r="E340" t="inlineStr">
        <is>
          <t>multi-buy</t>
        </is>
      </c>
      <c r="F340" t="inlineStr">
        <is>
          <t>2026-10-09 00:00</t>
        </is>
      </c>
      <c r="G340" t="inlineStr">
        <is>
          <t>2026-10-23 23:46</t>
        </is>
      </c>
      <c r="H340" t="inlineStr">
        <is>
          <t>MOBILE | ONLINE_MENU | KIOSK</t>
        </is>
      </c>
      <c r="I340" t="inlineStr">
        <is>
          <t>yes</t>
        </is>
      </c>
      <c r="J340" t="inlineStr">
        <is>
          <t>POS</t>
        </is>
      </c>
      <c r="K340" t="inlineStr">
        <is>
          <t>ArmageddonDiscountSync</t>
        </is>
      </c>
      <c r="L340" t="n">
        <v>1</v>
      </c>
      <c r="M340" t="n">
        <v>1</v>
      </c>
      <c r="N340" t="n">
        <v>0</v>
      </c>
      <c r="O340" t="n">
        <v>1</v>
      </c>
    </row>
    <row r="341">
      <c r="A341" t="inlineStr">
        <is>
          <t>Warren</t>
        </is>
      </c>
      <c r="B341" t="inlineStr">
        <is>
          <t>6ac2929c4946a10023550de6</t>
        </is>
      </c>
      <c r="C341" t="inlineStr">
        <is>
          <t>2/$20 Hashbros 1g Rosin</t>
        </is>
      </c>
      <c r="D341" t="inlineStr"/>
      <c r="E341" t="inlineStr">
        <is>
          <t>multi-buy</t>
        </is>
      </c>
      <c r="F341" t="inlineStr">
        <is>
          <t>2026-10-02 00:00</t>
        </is>
      </c>
      <c r="G341" t="inlineStr">
        <is>
          <t>2026-10-23 23:34</t>
        </is>
      </c>
      <c r="H341" t="inlineStr">
        <is>
          <t>MOBILE | ONLINE_MENU | KIOSK</t>
        </is>
      </c>
      <c r="I341" t="inlineStr">
        <is>
          <t>yes</t>
        </is>
      </c>
      <c r="J341" t="inlineStr">
        <is>
          <t>POS</t>
        </is>
      </c>
      <c r="K341" t="inlineStr">
        <is>
          <t>ArmageddonDiscountSync</t>
        </is>
      </c>
      <c r="L341" t="n">
        <v>1</v>
      </c>
      <c r="M341" t="n">
        <v>0</v>
      </c>
      <c r="N341" t="n">
        <v>0</v>
      </c>
      <c r="O341" t="n">
        <v>1</v>
      </c>
    </row>
    <row r="342">
      <c r="A342" t="inlineStr">
        <is>
          <t>Warren</t>
        </is>
      </c>
      <c r="B342" t="inlineStr">
        <is>
          <t>6a3380d78296af000797a0a9</t>
        </is>
      </c>
      <c r="C342" t="inlineStr">
        <is>
          <t>3/$11 Platinum, Drips or Crude Boys 1g Carts</t>
        </is>
      </c>
      <c r="D342" t="inlineStr"/>
      <c r="E342" t="inlineStr">
        <is>
          <t>multi-buy</t>
        </is>
      </c>
      <c r="F342" t="inlineStr">
        <is>
          <t>2026-09-25 00:00</t>
        </is>
      </c>
      <c r="G342" t="inlineStr">
        <is>
          <t>2026-10-23 23:59</t>
        </is>
      </c>
      <c r="H342" t="inlineStr">
        <is>
          <t>MOBILE | ONLINE_MENU | KIOSK</t>
        </is>
      </c>
      <c r="I342" t="inlineStr">
        <is>
          <t>yes</t>
        </is>
      </c>
      <c r="J342" t="inlineStr">
        <is>
          <t>POS</t>
        </is>
      </c>
      <c r="K342" t="inlineStr">
        <is>
          <t>ArmageddonDiscountSync</t>
        </is>
      </c>
      <c r="L342" t="n">
        <v>1</v>
      </c>
      <c r="M342" t="n">
        <v>0</v>
      </c>
      <c r="N342" t="n">
        <v>0</v>
      </c>
      <c r="O342" t="n">
        <v>1</v>
      </c>
    </row>
    <row r="343">
      <c r="A343" t="inlineStr">
        <is>
          <t>Warren</t>
        </is>
      </c>
      <c r="B343" t="inlineStr">
        <is>
          <t>6ab5f3072ae74b0007e339a2</t>
        </is>
      </c>
      <c r="C343" t="inlineStr">
        <is>
          <t>2/$25 Grip/Sungrown Ozs(ALL)</t>
        </is>
      </c>
      <c r="D343" t="inlineStr"/>
      <c r="E343" t="inlineStr">
        <is>
          <t>multi-buy</t>
        </is>
      </c>
      <c r="F343" t="inlineStr">
        <is>
          <t>2026-09-25 00:00</t>
        </is>
      </c>
      <c r="G343" t="inlineStr">
        <is>
          <t>2026-10-23 23:02</t>
        </is>
      </c>
      <c r="H343" t="inlineStr">
        <is>
          <t>MOBILE | ONLINE_MENU | KIOSK</t>
        </is>
      </c>
      <c r="I343" t="inlineStr">
        <is>
          <t>yes</t>
        </is>
      </c>
      <c r="J343" t="inlineStr">
        <is>
          <t>POS</t>
        </is>
      </c>
      <c r="K343" t="inlineStr">
        <is>
          <t>ArmageddonDiscountSync</t>
        </is>
      </c>
      <c r="L343" t="n">
        <v>1</v>
      </c>
      <c r="M343" t="n">
        <v>1</v>
      </c>
      <c r="N343" t="n">
        <v>0</v>
      </c>
      <c r="O343" t="n">
        <v>1</v>
      </c>
    </row>
    <row r="344">
      <c r="A344" t="inlineStr">
        <is>
          <t>Warren</t>
        </is>
      </c>
      <c r="B344" t="inlineStr">
        <is>
          <t>6ab5f4e92ae74b0007e35a01</t>
        </is>
      </c>
      <c r="C344" t="inlineStr">
        <is>
          <t>$39 Infinity Extracts 15g Live Resin Baller Jar</t>
        </is>
      </c>
      <c r="D344" t="inlineStr"/>
      <c r="E344" t="inlineStr">
        <is>
          <t>sale</t>
        </is>
      </c>
      <c r="F344" t="inlineStr">
        <is>
          <t>2026-09-25 00:00</t>
        </is>
      </c>
      <c r="G344" t="inlineStr">
        <is>
          <t>2026-10-23 23:11</t>
        </is>
      </c>
      <c r="H344" t="inlineStr">
        <is>
          <t>MOBILE | ONLINE_MENU | KIOSK</t>
        </is>
      </c>
      <c r="I344" t="inlineStr">
        <is>
          <t>yes</t>
        </is>
      </c>
      <c r="J344" t="inlineStr">
        <is>
          <t>POS</t>
        </is>
      </c>
      <c r="K344" t="inlineStr">
        <is>
          <t>ArmageddonDiscountSync</t>
        </is>
      </c>
      <c r="L344" t="n">
        <v>1</v>
      </c>
      <c r="M344" t="n">
        <v>0</v>
      </c>
      <c r="N344" t="n">
        <v>0</v>
      </c>
      <c r="O344" t="n">
        <v>1</v>
      </c>
    </row>
    <row r="345">
      <c r="A345" t="inlineStr">
        <is>
          <t>Warren</t>
        </is>
      </c>
      <c r="B345" t="inlineStr">
        <is>
          <t>6acbd3ac0e748f0023e5392d</t>
        </is>
      </c>
      <c r="C345" t="inlineStr">
        <is>
          <t>2/$20 Stiiizy 1g Pods Plus Free Stiiizy Bar Battery</t>
        </is>
      </c>
      <c r="D345" t="inlineStr"/>
      <c r="E345" t="inlineStr">
        <is>
          <t>multi-buy</t>
        </is>
      </c>
      <c r="F345" t="inlineStr">
        <is>
          <t>2026-09-25 00:00</t>
        </is>
      </c>
      <c r="G345" t="inlineStr">
        <is>
          <t>2026-10-23 23:28</t>
        </is>
      </c>
      <c r="H345" t="inlineStr">
        <is>
          <t>MOBILE | ONLINE_MENU | KIOSK</t>
        </is>
      </c>
      <c r="I345" t="inlineStr">
        <is>
          <t>yes</t>
        </is>
      </c>
      <c r="J345" t="inlineStr">
        <is>
          <t>POS</t>
        </is>
      </c>
      <c r="K345" t="inlineStr">
        <is>
          <t>ArmageddonDiscountSync</t>
        </is>
      </c>
      <c r="L345" t="n">
        <v>1</v>
      </c>
      <c r="M345" t="n">
        <v>0</v>
      </c>
      <c r="N345" t="n">
        <v>0</v>
      </c>
      <c r="O345" t="n">
        <v>1</v>
      </c>
    </row>
    <row r="346">
      <c r="A346" t="inlineStr">
        <is>
          <t>Warren</t>
        </is>
      </c>
      <c r="B346" t="inlineStr">
        <is>
          <t>6aac9dd58a1f52000704c9f6</t>
        </is>
      </c>
      <c r="C346" t="inlineStr">
        <is>
          <t>$7 Shake Ounces</t>
        </is>
      </c>
      <c r="D346" t="inlineStr"/>
      <c r="E346" t="inlineStr">
        <is>
          <t>sale</t>
        </is>
      </c>
      <c r="F346" t="inlineStr">
        <is>
          <t>2026-09-18 00:00</t>
        </is>
      </c>
      <c r="G346" t="inlineStr">
        <is>
          <t>2026-10-23 23:16</t>
        </is>
      </c>
      <c r="H346" t="inlineStr">
        <is>
          <t>MOBILE | ONLINE_MENU | KIOSK</t>
        </is>
      </c>
      <c r="I346" t="inlineStr">
        <is>
          <t>yes</t>
        </is>
      </c>
      <c r="J346" t="inlineStr">
        <is>
          <t>POS</t>
        </is>
      </c>
      <c r="K346" t="inlineStr">
        <is>
          <t>ArmageddonDiscountSync</t>
        </is>
      </c>
      <c r="L346" t="n">
        <v>1</v>
      </c>
      <c r="M346" t="n">
        <v>0</v>
      </c>
      <c r="N346" t="n">
        <v>0</v>
      </c>
      <c r="O346" t="n">
        <v>1</v>
      </c>
    </row>
    <row r="347">
      <c r="A347" t="inlineStr">
        <is>
          <t>Warren</t>
        </is>
      </c>
      <c r="B347" t="inlineStr">
        <is>
          <t>6aac9dd58a1f52000704cab5</t>
        </is>
      </c>
      <c r="C347" t="inlineStr">
        <is>
          <t>16/$10 Prerolls</t>
        </is>
      </c>
      <c r="D347" t="inlineStr"/>
      <c r="E347" t="inlineStr">
        <is>
          <t>multi-buy</t>
        </is>
      </c>
      <c r="F347" t="inlineStr">
        <is>
          <t>2026-09-18 00:00</t>
        </is>
      </c>
      <c r="G347" t="inlineStr">
        <is>
          <t>2026-10-23 23:00</t>
        </is>
      </c>
      <c r="H347" t="inlineStr">
        <is>
          <t>MOBILE | ONLINE_MENU | KIOSK</t>
        </is>
      </c>
      <c r="I347" t="inlineStr">
        <is>
          <t>yes</t>
        </is>
      </c>
      <c r="J347" t="inlineStr">
        <is>
          <t>POS</t>
        </is>
      </c>
      <c r="K347" t="inlineStr">
        <is>
          <t>ArmageddonDiscountSync</t>
        </is>
      </c>
      <c r="L347" t="n">
        <v>1</v>
      </c>
      <c r="M347" t="n">
        <v>0</v>
      </c>
      <c r="N347" t="n">
        <v>0</v>
      </c>
      <c r="O347" t="n">
        <v>1</v>
      </c>
    </row>
    <row r="348">
      <c r="A348" t="inlineStr">
        <is>
          <t>Warren</t>
        </is>
      </c>
      <c r="B348" t="inlineStr">
        <is>
          <t>6aaca46061ee18000782a484</t>
        </is>
      </c>
      <c r="C348" t="inlineStr">
        <is>
          <t>4/$10 Fly 1g Carts</t>
        </is>
      </c>
      <c r="D348" t="inlineStr"/>
      <c r="E348" t="inlineStr">
        <is>
          <t>multi-buy</t>
        </is>
      </c>
      <c r="F348" t="inlineStr">
        <is>
          <t>2026-09-18 00:00</t>
        </is>
      </c>
      <c r="G348" t="inlineStr">
        <is>
          <t>2026-10-23 23:18</t>
        </is>
      </c>
      <c r="H348" t="inlineStr">
        <is>
          <t>MOBILE | ONLINE_MENU | KIOSK</t>
        </is>
      </c>
      <c r="I348" t="inlineStr">
        <is>
          <t>yes</t>
        </is>
      </c>
      <c r="J348" t="inlineStr">
        <is>
          <t>POS</t>
        </is>
      </c>
      <c r="K348" t="inlineStr">
        <is>
          <t>ArmageddonDiscountSync</t>
        </is>
      </c>
      <c r="L348" t="n">
        <v>1</v>
      </c>
      <c r="M348" t="n">
        <v>0</v>
      </c>
      <c r="N348" t="n">
        <v>0</v>
      </c>
      <c r="O348" t="n">
        <v>1</v>
      </c>
    </row>
    <row r="349">
      <c r="A349" t="inlineStr">
        <is>
          <t>Warren</t>
        </is>
      </c>
      <c r="B349" t="inlineStr">
        <is>
          <t>6a59cf14259e420007a773e7</t>
        </is>
      </c>
      <c r="C349" t="inlineStr">
        <is>
          <t>3/$19 Mitten or Muha Meds 1g Carts</t>
        </is>
      </c>
      <c r="D349" t="inlineStr"/>
      <c r="E349" t="inlineStr">
        <is>
          <t>multi-buy</t>
        </is>
      </c>
      <c r="F349" t="inlineStr">
        <is>
          <t>2026-09-08 00:00</t>
        </is>
      </c>
      <c r="G349" t="inlineStr">
        <is>
          <t>2026-10-23 23:41</t>
        </is>
      </c>
      <c r="H349" t="inlineStr">
        <is>
          <t>MOBILE | ONLINE_MENU | KIOSK</t>
        </is>
      </c>
      <c r="I349" t="inlineStr">
        <is>
          <t>yes</t>
        </is>
      </c>
      <c r="J349" t="inlineStr">
        <is>
          <t>POS</t>
        </is>
      </c>
      <c r="K349" t="inlineStr">
        <is>
          <t>ArmageddonDiscountSync</t>
        </is>
      </c>
      <c r="L349" t="n">
        <v>1</v>
      </c>
      <c r="M349" t="n">
        <v>0</v>
      </c>
      <c r="N349" t="n">
        <v>0</v>
      </c>
      <c r="O349" t="n">
        <v>1</v>
      </c>
    </row>
    <row r="350">
      <c r="A350" t="inlineStr">
        <is>
          <t>Warren</t>
        </is>
      </c>
      <c r="B350" t="inlineStr">
        <is>
          <t>6ab6971b2ae74b0007f2ea84</t>
        </is>
      </c>
      <c r="C350" t="inlineStr">
        <is>
          <t>4/$10 Alter Ego Cannadrops Only Peanut Butter &amp; Milk Chocolate</t>
        </is>
      </c>
      <c r="D350" t="inlineStr"/>
      <c r="E350" t="inlineStr">
        <is>
          <t>multi-buy</t>
        </is>
      </c>
      <c r="F350" t="inlineStr">
        <is>
          <t>2026-09-07 00:00</t>
        </is>
      </c>
      <c r="G350" t="inlineStr">
        <is>
          <t>2026-11-19 00:49</t>
        </is>
      </c>
      <c r="H350" t="inlineStr">
        <is>
          <t>MOBILE | ONLINE_MENU | KIOSK</t>
        </is>
      </c>
      <c r="I350" t="inlineStr">
        <is>
          <t>yes</t>
        </is>
      </c>
      <c r="J350" t="inlineStr">
        <is>
          <t>POS</t>
        </is>
      </c>
      <c r="K350" t="inlineStr">
        <is>
          <t>ArmageddonDiscountSync</t>
        </is>
      </c>
      <c r="L350" t="n">
        <v>1</v>
      </c>
      <c r="M350" t="n">
        <v>0</v>
      </c>
      <c r="N350" t="n">
        <v>0</v>
      </c>
      <c r="O350" t="n">
        <v>0</v>
      </c>
    </row>
    <row r="351">
      <c r="A351" t="inlineStr">
        <is>
          <t>Warren</t>
        </is>
      </c>
      <c r="B351" t="inlineStr">
        <is>
          <t>6a737a83d5f7ed00078dc141</t>
        </is>
      </c>
      <c r="C351" t="inlineStr">
        <is>
          <t>12/$17 Infused Prerolls</t>
        </is>
      </c>
      <c r="D351" t="inlineStr"/>
      <c r="E351" t="inlineStr">
        <is>
          <t>multi-buy</t>
        </is>
      </c>
      <c r="F351" t="inlineStr">
        <is>
          <t>2026-09-04 00:00</t>
        </is>
      </c>
      <c r="G351" t="inlineStr">
        <is>
          <t>2026-10-23 23:28</t>
        </is>
      </c>
      <c r="H351" t="inlineStr">
        <is>
          <t>MOBILE | ONLINE_MENU | KIOSK</t>
        </is>
      </c>
      <c r="I351" t="inlineStr">
        <is>
          <t>yes</t>
        </is>
      </c>
      <c r="J351" t="inlineStr">
        <is>
          <t>POS</t>
        </is>
      </c>
      <c r="K351" t="inlineStr">
        <is>
          <t>ArmageddonDiscountSync</t>
        </is>
      </c>
      <c r="L351" t="n">
        <v>1</v>
      </c>
      <c r="M351" t="n">
        <v>0</v>
      </c>
      <c r="N351" t="n">
        <v>0</v>
      </c>
      <c r="O351" t="n">
        <v>1</v>
      </c>
    </row>
    <row r="352">
      <c r="A352" t="inlineStr">
        <is>
          <t>Warren</t>
        </is>
      </c>
      <c r="B352" t="inlineStr">
        <is>
          <t>6a97eb17b3c3ed00071c2598</t>
        </is>
      </c>
      <c r="C352" t="inlineStr">
        <is>
          <t>2/$40 Stiiizy 2g Disposables</t>
        </is>
      </c>
      <c r="D352" t="inlineStr"/>
      <c r="E352" t="inlineStr">
        <is>
          <t>multi-buy</t>
        </is>
      </c>
      <c r="F352" t="inlineStr">
        <is>
          <t>2026-09-01 00:00</t>
        </is>
      </c>
      <c r="G352" t="inlineStr">
        <is>
          <t>2026-10-23 23:22</t>
        </is>
      </c>
      <c r="H352" t="inlineStr">
        <is>
          <t>MOBILE | ONLINE_MENU | KIOSK</t>
        </is>
      </c>
      <c r="I352" t="inlineStr">
        <is>
          <t>yes</t>
        </is>
      </c>
      <c r="J352" t="inlineStr">
        <is>
          <t>POS</t>
        </is>
      </c>
      <c r="K352" t="inlineStr">
        <is>
          <t>ArmageddonDiscountSync</t>
        </is>
      </c>
      <c r="L352" t="n">
        <v>1</v>
      </c>
      <c r="M352" t="n">
        <v>0</v>
      </c>
      <c r="N352" t="n">
        <v>0</v>
      </c>
      <c r="O352" t="n">
        <v>1</v>
      </c>
    </row>
    <row r="353">
      <c r="A353" t="inlineStr">
        <is>
          <t>Warren</t>
        </is>
      </c>
      <c r="B353" t="inlineStr">
        <is>
          <t>6ab67cdf1e37dd000710f7bb</t>
        </is>
      </c>
      <c r="C353" t="inlineStr">
        <is>
          <t>50% Off Assorted Deli Moonrocks</t>
        </is>
      </c>
      <c r="D353" t="inlineStr"/>
      <c r="E353" t="inlineStr">
        <is>
          <t>sale</t>
        </is>
      </c>
      <c r="F353" t="inlineStr">
        <is>
          <t>2026-08-01 00:00</t>
        </is>
      </c>
      <c r="G353" t="inlineStr">
        <is>
          <t>2026-10-31 18:10</t>
        </is>
      </c>
      <c r="H353" t="inlineStr">
        <is>
          <t>MOBILE | ONLINE_MENU | KIOSK</t>
        </is>
      </c>
      <c r="I353" t="inlineStr">
        <is>
          <t>yes</t>
        </is>
      </c>
      <c r="J353" t="inlineStr">
        <is>
          <t>POS</t>
        </is>
      </c>
      <c r="K353" t="inlineStr">
        <is>
          <t>ArmageddonDiscountSync</t>
        </is>
      </c>
      <c r="L353" t="n">
        <v>1</v>
      </c>
      <c r="M353" t="n">
        <v>1</v>
      </c>
      <c r="N353" t="n">
        <v>0</v>
      </c>
      <c r="O353" t="n">
        <v>0</v>
      </c>
    </row>
    <row r="354">
      <c r="A354" t="inlineStr">
        <is>
          <t>Warren</t>
        </is>
      </c>
      <c r="B354" t="inlineStr">
        <is>
          <t>6a3373bd5cf6be0007439903</t>
        </is>
      </c>
      <c r="C354" t="inlineStr">
        <is>
          <t>2/$16 Stiiizy 1g Preroll</t>
        </is>
      </c>
      <c r="D354" t="inlineStr"/>
      <c r="E354" t="inlineStr">
        <is>
          <t>multi-buy</t>
        </is>
      </c>
      <c r="F354" t="inlineStr">
        <is>
          <t>2026-07-06 00:00</t>
        </is>
      </c>
      <c r="G354" t="inlineStr">
        <is>
          <t>2026-10-23 23:59</t>
        </is>
      </c>
      <c r="H354" t="inlineStr">
        <is>
          <t>MOBILE | ONLINE_MENU | KIOSK</t>
        </is>
      </c>
      <c r="I354" t="inlineStr">
        <is>
          <t>yes</t>
        </is>
      </c>
      <c r="J354" t="inlineStr">
        <is>
          <t>POS</t>
        </is>
      </c>
      <c r="K354" t="inlineStr">
        <is>
          <t>ArmageddonDiscountSync</t>
        </is>
      </c>
      <c r="L354" t="n">
        <v>1</v>
      </c>
      <c r="M354" t="n">
        <v>0</v>
      </c>
      <c r="N354" t="n">
        <v>0</v>
      </c>
      <c r="O354" t="n">
        <v>1</v>
      </c>
    </row>
    <row r="355">
      <c r="A355" t="inlineStr">
        <is>
          <t>Warren</t>
        </is>
      </c>
      <c r="B355" t="inlineStr">
        <is>
          <t>6a3373bd5cf6be0007439907</t>
        </is>
      </c>
      <c r="C355" t="inlineStr">
        <is>
          <t>2/$32 Stiiizy 2g Blunts</t>
        </is>
      </c>
      <c r="D355" t="inlineStr"/>
      <c r="E355" t="inlineStr">
        <is>
          <t>multi-buy</t>
        </is>
      </c>
      <c r="F355" t="inlineStr">
        <is>
          <t>2026-07-06 00:00</t>
        </is>
      </c>
      <c r="G355" t="inlineStr">
        <is>
          <t>2026-10-23 23:55</t>
        </is>
      </c>
      <c r="H355" t="inlineStr">
        <is>
          <t>MOBILE | ONLINE_MENU | KIOSK</t>
        </is>
      </c>
      <c r="I355" t="inlineStr">
        <is>
          <t>yes</t>
        </is>
      </c>
      <c r="J355" t="inlineStr">
        <is>
          <t>POS</t>
        </is>
      </c>
      <c r="K355" t="inlineStr">
        <is>
          <t>ArmageddonDiscountSync</t>
        </is>
      </c>
      <c r="L355" t="n">
        <v>1</v>
      </c>
      <c r="M355" t="n">
        <v>0</v>
      </c>
      <c r="N355" t="n">
        <v>0</v>
      </c>
      <c r="O355" t="n">
        <v>1</v>
      </c>
    </row>
    <row r="356">
      <c r="A356" t="inlineStr">
        <is>
          <t>Warren</t>
        </is>
      </c>
      <c r="B356" t="inlineStr">
        <is>
          <t>6a3373bd5cf6be0007439913</t>
        </is>
      </c>
      <c r="C356" t="inlineStr">
        <is>
          <t>2/$26 Stiiizy 1g LQD Pods</t>
        </is>
      </c>
      <c r="D356" t="inlineStr"/>
      <c r="E356" t="inlineStr">
        <is>
          <t>multi-buy</t>
        </is>
      </c>
      <c r="F356" t="inlineStr">
        <is>
          <t>2026-07-06 00:00</t>
        </is>
      </c>
      <c r="G356" t="inlineStr">
        <is>
          <t>2026-10-23 23:59</t>
        </is>
      </c>
      <c r="H356" t="inlineStr">
        <is>
          <t>MOBILE | ONLINE_MENU | KIOSK</t>
        </is>
      </c>
      <c r="I356" t="inlineStr">
        <is>
          <t>yes</t>
        </is>
      </c>
      <c r="J356" t="inlineStr">
        <is>
          <t>POS</t>
        </is>
      </c>
      <c r="K356" t="inlineStr">
        <is>
          <t>ArmageddonDiscountSync</t>
        </is>
      </c>
      <c r="L356" t="n">
        <v>1</v>
      </c>
      <c r="M356" t="n">
        <v>1</v>
      </c>
      <c r="N356" t="n">
        <v>0</v>
      </c>
      <c r="O356" t="n">
        <v>1</v>
      </c>
    </row>
    <row r="357">
      <c r="A357" t="inlineStr">
        <is>
          <t>Warren</t>
        </is>
      </c>
      <c r="B357" t="inlineStr">
        <is>
          <t>6a3373bd5cf6be0007439917</t>
        </is>
      </c>
      <c r="C357" t="inlineStr">
        <is>
          <t>2/$28 Stiiizy 1g Disposables</t>
        </is>
      </c>
      <c r="D357" t="inlineStr"/>
      <c r="E357" t="inlineStr">
        <is>
          <t>multi-buy</t>
        </is>
      </c>
      <c r="F357" t="inlineStr">
        <is>
          <t>2026-07-06 00:00</t>
        </is>
      </c>
      <c r="G357" t="inlineStr">
        <is>
          <t>2026-10-23 23:59</t>
        </is>
      </c>
      <c r="H357" t="inlineStr">
        <is>
          <t>MOBILE | ONLINE_MENU | KIOSK</t>
        </is>
      </c>
      <c r="I357" t="inlineStr">
        <is>
          <t>yes</t>
        </is>
      </c>
      <c r="J357" t="inlineStr">
        <is>
          <t>POS</t>
        </is>
      </c>
      <c r="K357" t="inlineStr">
        <is>
          <t>ArmageddonDiscountSync</t>
        </is>
      </c>
      <c r="L357" t="n">
        <v>1</v>
      </c>
      <c r="M357" t="n">
        <v>0</v>
      </c>
      <c r="N357" t="n">
        <v>0</v>
      </c>
      <c r="O357" t="n">
        <v>1</v>
      </c>
    </row>
    <row r="358">
      <c r="A358" t="inlineStr">
        <is>
          <t>Warren</t>
        </is>
      </c>
      <c r="B358" t="inlineStr">
        <is>
          <t>6ab0797c3283bb00076eb11d</t>
        </is>
      </c>
      <c r="C358" t="inlineStr">
        <is>
          <t>2/$17 Stiiizy 1g Infused Blunt</t>
        </is>
      </c>
      <c r="D358" t="inlineStr"/>
      <c r="E358" t="inlineStr">
        <is>
          <t>multi-buy</t>
        </is>
      </c>
      <c r="F358" t="inlineStr">
        <is>
          <t>2026-07-06 00:00</t>
        </is>
      </c>
      <c r="G358" t="inlineStr">
        <is>
          <t>2026-10-23 23:59</t>
        </is>
      </c>
      <c r="H358" t="inlineStr">
        <is>
          <t>MOBILE | ONLINE_MENU | KIOSK</t>
        </is>
      </c>
      <c r="I358" t="inlineStr">
        <is>
          <t>yes</t>
        </is>
      </c>
      <c r="J358" t="inlineStr">
        <is>
          <t>POS</t>
        </is>
      </c>
      <c r="K358" t="inlineStr">
        <is>
          <t>ArmageddonDiscountSync</t>
        </is>
      </c>
      <c r="L358" t="n">
        <v>1</v>
      </c>
      <c r="M358" t="n">
        <v>0</v>
      </c>
      <c r="N358" t="n">
        <v>0</v>
      </c>
      <c r="O358" t="n">
        <v>1</v>
      </c>
    </row>
    <row r="359">
      <c r="A359" t="inlineStr">
        <is>
          <t>Warren</t>
        </is>
      </c>
      <c r="B359" t="inlineStr">
        <is>
          <t>6a337e866f69540007d2daae</t>
        </is>
      </c>
      <c r="C359" t="inlineStr">
        <is>
          <t>5/$16 Assorted 1g Concentrates</t>
        </is>
      </c>
      <c r="D359" t="inlineStr"/>
      <c r="E359" t="inlineStr">
        <is>
          <t>multi-buy</t>
        </is>
      </c>
      <c r="F359" t="inlineStr">
        <is>
          <t>2026-06-18 00:00</t>
        </is>
      </c>
      <c r="G359" t="inlineStr">
        <is>
          <t>2026-10-23 23:00</t>
        </is>
      </c>
      <c r="H359" t="inlineStr">
        <is>
          <t>MOBILE | ONLINE_MENU | KIOSK</t>
        </is>
      </c>
      <c r="I359" t="inlineStr">
        <is>
          <t>yes</t>
        </is>
      </c>
      <c r="J359" t="inlineStr">
        <is>
          <t>POS</t>
        </is>
      </c>
      <c r="K359" t="inlineStr">
        <is>
          <t>ArmageddonDiscountSync</t>
        </is>
      </c>
      <c r="L359" t="n">
        <v>1</v>
      </c>
      <c r="M359" t="n">
        <v>1</v>
      </c>
      <c r="N359" t="n">
        <v>0</v>
      </c>
      <c r="O359" t="n">
        <v>1</v>
      </c>
    </row>
  </sheetData>
  <autoFilter ref="A4:O359"/>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5"/>
  <sheetViews>
    <sheetView workbookViewId="0">
      <pane ySplit="4" topLeftCell="A5" activePane="bottomLeft" state="frozen"/>
      <selection pane="bottomLeft" activeCell="A1" sqref="A1"/>
    </sheetView>
  </sheetViews>
  <sheetFormatPr baseColWidth="8" defaultRowHeight="15"/>
  <cols>
    <col width="14" customWidth="1" min="1" max="1"/>
    <col width="16" customWidth="1" min="2" max="2"/>
    <col width="40" customWidth="1" min="3" max="3"/>
    <col width="36" customWidth="1" min="4" max="4"/>
    <col width="18" customWidth="1" min="5" max="5"/>
    <col width="14" customWidth="1" min="6" max="6"/>
    <col width="14" customWidth="1" min="7" max="7"/>
    <col width="40" customWidth="1" min="8" max="8"/>
    <col width="12" customWidth="1" min="9" max="9"/>
    <col width="12" customWidth="1" min="10" max="10"/>
    <col width="12" customWidth="1" min="11" max="11"/>
    <col width="14" customWidth="1" min="12" max="12"/>
    <col width="12" customWidth="1" min="13" max="13"/>
    <col width="14" customWidth="1" min="14" max="14"/>
    <col width="12" customWidth="1" min="15" max="15"/>
    <col width="40" customWidth="1" min="16" max="16"/>
  </cols>
  <sheetData>
    <row r="1">
      <c r="A1" s="4" t="inlineStr">
        <is>
          <t>Deal sheet (template)</t>
        </is>
      </c>
    </row>
    <row r="2" ht="48" customHeight="1">
      <c r="A2" s="2" t="inlineStr">
        <is>
          <t>One row per POS discount, written BEFORE it is keyed. Weekly: tick the surfaces where the deal appears, stamp last_checked, note any mismatch to fix in the POS or Weedmaps admin. The website deal-sheet builder exports this shape.</t>
        </is>
      </c>
    </row>
    <row r="3"/>
    <row r="4">
      <c r="A4" s="5" t="inlineStr">
        <is>
          <t>store</t>
        </is>
      </c>
      <c r="B4" s="5" t="inlineStr">
        <is>
          <t>pos_discount_id</t>
        </is>
      </c>
      <c r="C4" s="5" t="inlineStr">
        <is>
          <t>shopper_facing_name</t>
        </is>
      </c>
      <c r="D4" s="5" t="inlineStr">
        <is>
          <t>products_covered</t>
        </is>
      </c>
      <c r="E4" s="5" t="inlineStr">
        <is>
          <t>price_or_offer</t>
        </is>
      </c>
      <c r="F4" s="5" t="inlineStr">
        <is>
          <t>start</t>
        </is>
      </c>
      <c r="G4" s="5" t="inlineStr">
        <is>
          <t>end</t>
        </is>
      </c>
      <c r="H4" s="5" t="inlineStr">
        <is>
          <t>terms_and_limits</t>
        </is>
      </c>
      <c r="I4" s="5" t="inlineStr">
        <is>
          <t>on_shoppure_deals_page</t>
        </is>
      </c>
      <c r="J4" s="5" t="inlineStr">
        <is>
          <t>on_dutchie_card</t>
        </is>
      </c>
      <c r="K4" s="5" t="inlineStr">
        <is>
          <t>on_weedmaps_card</t>
        </is>
      </c>
      <c r="L4" s="5" t="inlineStr">
        <is>
          <t>in_weedmaps_description</t>
        </is>
      </c>
      <c r="M4" s="5" t="inlineStr">
        <is>
          <t>on_store_banner</t>
        </is>
      </c>
      <c r="N4" s="5" t="inlineStr">
        <is>
          <t>last_checked</t>
        </is>
      </c>
      <c r="O4" s="5" t="inlineStr">
        <is>
          <t>checked_by</t>
        </is>
      </c>
      <c r="P4" s="5" t="inlineStr">
        <is>
          <t>mismatch_notes</t>
        </is>
      </c>
    </row>
    <row r="5">
      <c r="A5" t="inlineStr">
        <is>
          <t>Warren</t>
        </is>
      </c>
      <c r="B5" t="inlineStr">
        <is>
          <t>(POS id)</t>
        </is>
      </c>
      <c r="C5" t="inlineStr">
        <is>
          <t>4 Fire Styxx 1g infused pre-rolls for $10</t>
        </is>
      </c>
      <c r="D5" t="inlineStr">
        <is>
          <t>Fire Styxx 1g infused pre-rolls (all strains)</t>
        </is>
      </c>
      <c r="E5" t="inlineStr">
        <is>
          <t>4 for $10</t>
        </is>
      </c>
      <c r="F5" t="inlineStr">
        <is>
          <t>2026-10-22</t>
        </is>
      </c>
      <c r="G5" t="inlineStr">
        <is>
          <t>2026-10-23 23:59</t>
        </is>
      </c>
      <c r="H5" t="inlineStr">
        <is>
          <t>Rec menu; mix and match; while stock lasts</t>
        </is>
      </c>
      <c r="I5" t="inlineStr">
        <is>
          <t>yes</t>
        </is>
      </c>
      <c r="J5" t="inlineStr">
        <is>
          <t>yes</t>
        </is>
      </c>
      <c r="K5" t="inlineStr"/>
      <c r="L5" t="inlineStr">
        <is>
          <t>yes</t>
        </is>
      </c>
      <c r="M5" t="inlineStr"/>
      <c r="N5" t="inlineStr">
        <is>
          <t>2026-10-22 21:42</t>
        </is>
      </c>
      <c r="O5" t="inlineStr">
        <is>
          <t>MB</t>
        </is>
      </c>
      <c r="P5" t="inlineStr">
        <is>
          <t>Dutchie card has no description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1"/>
  <sheetViews>
    <sheetView workbookViewId="0">
      <pane ySplit="4" topLeftCell="A5" activePane="bottomLeft" state="frozen"/>
      <selection pane="bottomLeft" activeCell="A1" sqref="A1"/>
    </sheetView>
  </sheetViews>
  <sheetFormatPr baseColWidth="8" defaultRowHeight="15"/>
  <cols>
    <col width="14" customWidth="1" min="1" max="1"/>
    <col width="22" customWidth="1" min="2" max="2"/>
    <col width="60" customWidth="1" min="3" max="3"/>
    <col width="12" customWidth="1" min="4" max="4"/>
    <col width="16" customWidth="1" min="5" max="5"/>
  </cols>
  <sheetData>
    <row r="1">
      <c r="A1" s="4" t="inlineStr">
        <is>
          <t>Entry links</t>
        </is>
      </c>
    </row>
    <row r="2" ht="48" customHeight="1">
      <c r="A2" s="2" t="inlineStr">
        <is>
          <t>Every /stores/ link found on four WordPress pages, with the status returned on 2026-10-23T01:48:37Z (redirects not followed).</t>
        </is>
      </c>
    </row>
    <row r="3"/>
    <row r="4">
      <c r="A4" s="5" t="inlineStr">
        <is>
          <t>page</t>
        </is>
      </c>
      <c r="B4" s="5" t="inlineStr">
        <is>
          <t>file</t>
        </is>
      </c>
      <c r="C4" s="5" t="inlineStr">
        <is>
          <t>link</t>
        </is>
      </c>
      <c r="D4" s="5" t="inlineStr">
        <is>
          <t>http_status</t>
        </is>
      </c>
      <c r="E4" s="5" t="inlineStr">
        <is>
          <t>empty_store_slug</t>
        </is>
      </c>
    </row>
    <row r="5">
      <c r="A5" t="inlineStr">
        <is>
          <t>home</t>
        </is>
      </c>
      <c r="B5" t="inlineStr">
        <is>
          <t>shoppure.html</t>
        </is>
      </c>
      <c r="C5" t="inlineStr">
        <is>
          <t>https://shoppure.com/stores//</t>
        </is>
      </c>
      <c r="D5" t="n">
        <v>301</v>
      </c>
      <c r="E5" t="inlineStr">
        <is>
          <t>yes</t>
        </is>
      </c>
    </row>
    <row r="6">
      <c r="A6" t="inlineStr">
        <is>
          <t>home</t>
        </is>
      </c>
      <c r="B6" t="inlineStr">
        <is>
          <t>shoppure.html</t>
        </is>
      </c>
      <c r="C6" t="inlineStr">
        <is>
          <t>https://shoppure.com/stores//brands</t>
        </is>
      </c>
      <c r="D6" t="n">
        <v>404</v>
      </c>
      <c r="E6" t="inlineStr">
        <is>
          <t>yes</t>
        </is>
      </c>
    </row>
    <row r="7">
      <c r="A7" t="inlineStr">
        <is>
          <t>home</t>
        </is>
      </c>
      <c r="B7" t="inlineStr">
        <is>
          <t>shoppure.html</t>
        </is>
      </c>
      <c r="C7" t="inlineStr">
        <is>
          <t>https://shoppure.com/stores//products/apparel</t>
        </is>
      </c>
      <c r="D7" t="n">
        <v>404</v>
      </c>
      <c r="E7" t="inlineStr">
        <is>
          <t>yes</t>
        </is>
      </c>
    </row>
    <row r="8">
      <c r="A8" t="inlineStr">
        <is>
          <t>home</t>
        </is>
      </c>
      <c r="B8" t="inlineStr">
        <is>
          <t>shoppure.html</t>
        </is>
      </c>
      <c r="C8" t="inlineStr">
        <is>
          <t>https://shoppure.com/stores//products/concentrates</t>
        </is>
      </c>
      <c r="D8" t="n">
        <v>404</v>
      </c>
      <c r="E8" t="inlineStr">
        <is>
          <t>yes</t>
        </is>
      </c>
    </row>
    <row r="9">
      <c r="A9" t="inlineStr">
        <is>
          <t>home</t>
        </is>
      </c>
      <c r="B9" t="inlineStr">
        <is>
          <t>shoppure.html</t>
        </is>
      </c>
      <c r="C9" t="inlineStr">
        <is>
          <t>https://shoppure.com/stores//products/concetrates</t>
        </is>
      </c>
      <c r="D9" t="n">
        <v>404</v>
      </c>
      <c r="E9" t="inlineStr">
        <is>
          <t>yes</t>
        </is>
      </c>
    </row>
    <row r="10">
      <c r="A10" t="inlineStr">
        <is>
          <t>home</t>
        </is>
      </c>
      <c r="B10" t="inlineStr">
        <is>
          <t>shoppure.html</t>
        </is>
      </c>
      <c r="C10" t="inlineStr">
        <is>
          <t>https://shoppure.com/stores//products/edibles</t>
        </is>
      </c>
      <c r="D10" t="n">
        <v>404</v>
      </c>
      <c r="E10" t="inlineStr">
        <is>
          <t>yes</t>
        </is>
      </c>
    </row>
    <row r="11">
      <c r="A11" t="inlineStr">
        <is>
          <t>home</t>
        </is>
      </c>
      <c r="B11" t="inlineStr">
        <is>
          <t>shoppure.html</t>
        </is>
      </c>
      <c r="C11" t="inlineStr">
        <is>
          <t>https://shoppure.com/stores//products/flower</t>
        </is>
      </c>
      <c r="D11" t="n">
        <v>404</v>
      </c>
      <c r="E11" t="inlineStr">
        <is>
          <t>yes</t>
        </is>
      </c>
    </row>
    <row r="12">
      <c r="A12" t="inlineStr">
        <is>
          <t>home</t>
        </is>
      </c>
      <c r="B12" t="inlineStr">
        <is>
          <t>shoppure.html</t>
        </is>
      </c>
      <c r="C12" t="inlineStr">
        <is>
          <t>https://shoppure.com/stores//products/pre-rolls</t>
        </is>
      </c>
      <c r="D12" t="n">
        <v>404</v>
      </c>
      <c r="E12" t="inlineStr">
        <is>
          <t>yes</t>
        </is>
      </c>
    </row>
    <row r="13">
      <c r="A13" t="inlineStr">
        <is>
          <t>home</t>
        </is>
      </c>
      <c r="B13" t="inlineStr">
        <is>
          <t>shoppure.html</t>
        </is>
      </c>
      <c r="C13" t="inlineStr">
        <is>
          <t>https://shoppure.com/stores//products/topicals</t>
        </is>
      </c>
      <c r="D13" t="n">
        <v>404</v>
      </c>
      <c r="E13" t="inlineStr">
        <is>
          <t>yes</t>
        </is>
      </c>
    </row>
    <row r="14">
      <c r="A14" t="inlineStr">
        <is>
          <t>home</t>
        </is>
      </c>
      <c r="B14" t="inlineStr">
        <is>
          <t>shoppure.html</t>
        </is>
      </c>
      <c r="C14" t="inlineStr">
        <is>
          <t>https://shoppure.com/stores//products/vapes</t>
        </is>
      </c>
      <c r="D14" t="n">
        <v>404</v>
      </c>
      <c r="E14" t="inlineStr">
        <is>
          <t>yes</t>
        </is>
      </c>
    </row>
    <row r="15">
      <c r="A15" t="inlineStr">
        <is>
          <t>home</t>
        </is>
      </c>
      <c r="B15" t="inlineStr">
        <is>
          <t>shoppure.html</t>
        </is>
      </c>
      <c r="C15" t="inlineStr">
        <is>
          <t>https://shoppure.com/stores//products/vaporizers</t>
        </is>
      </c>
      <c r="D15" t="n">
        <v>404</v>
      </c>
      <c r="E15" t="inlineStr">
        <is>
          <t>yes</t>
        </is>
      </c>
    </row>
    <row r="16">
      <c r="A16" t="inlineStr">
        <is>
          <t>home</t>
        </is>
      </c>
      <c r="B16" t="inlineStr">
        <is>
          <t>shoppure.html</t>
        </is>
      </c>
      <c r="C16" t="inlineStr">
        <is>
          <t>https://shoppure.com/stores//specials</t>
        </is>
      </c>
      <c r="D16" t="n">
        <v>404</v>
      </c>
      <c r="E16" t="inlineStr">
        <is>
          <t>yes</t>
        </is>
      </c>
    </row>
    <row r="17">
      <c r="A17" t="inlineStr">
        <is>
          <t>home</t>
        </is>
      </c>
      <c r="B17" t="inlineStr">
        <is>
          <t>shoppure.html</t>
        </is>
      </c>
      <c r="C17" t="inlineStr">
        <is>
          <t>https://shoppure.com/stores/pure-chesterfield-new-baltimore-rec/</t>
        </is>
      </c>
      <c r="D17" t="n">
        <v>308</v>
      </c>
      <c r="E17" t="inlineStr"/>
    </row>
    <row r="18">
      <c r="A18" t="inlineStr">
        <is>
          <t>home</t>
        </is>
      </c>
      <c r="B18" t="inlineStr">
        <is>
          <t>shoppure.html</t>
        </is>
      </c>
      <c r="C18" t="inlineStr">
        <is>
          <t>https://shoppure.com/stores/pure-dixie-monroe-rec/</t>
        </is>
      </c>
      <c r="D18" t="n">
        <v>308</v>
      </c>
      <c r="E18" t="inlineStr"/>
    </row>
    <row r="19">
      <c r="A19" t="inlineStr">
        <is>
          <t>home</t>
        </is>
      </c>
      <c r="B19" t="inlineStr">
        <is>
          <t>shoppure.html</t>
        </is>
      </c>
      <c r="C19" t="inlineStr">
        <is>
          <t>https://shoppure.com/stores/pure-new-buffalo/</t>
        </is>
      </c>
      <c r="D19" t="n">
        <v>308</v>
      </c>
      <c r="E19" t="inlineStr"/>
    </row>
    <row r="20">
      <c r="A20" t="inlineStr">
        <is>
          <t>home</t>
        </is>
      </c>
      <c r="B20" t="inlineStr">
        <is>
          <t>shoppure.html</t>
        </is>
      </c>
      <c r="C20" t="inlineStr">
        <is>
          <t>https://shoppure.com/stores/pure-oxford-rec/</t>
        </is>
      </c>
      <c r="D20" t="n">
        <v>308</v>
      </c>
      <c r="E20" t="inlineStr"/>
    </row>
    <row r="21">
      <c r="A21" t="inlineStr">
        <is>
          <t>home</t>
        </is>
      </c>
      <c r="B21" t="inlineStr">
        <is>
          <t>shoppure.html</t>
        </is>
      </c>
      <c r="C21" t="inlineStr">
        <is>
          <t>https://shoppure.com/stores/pure-warren-rec/</t>
        </is>
      </c>
      <c r="D21" t="n">
        <v>308</v>
      </c>
      <c r="E21" t="inlineStr"/>
    </row>
    <row r="22">
      <c r="A22" t="inlineStr">
        <is>
          <t>locations</t>
        </is>
      </c>
      <c r="B22" t="inlineStr">
        <is>
          <t>locations.html</t>
        </is>
      </c>
      <c r="C22" t="inlineStr">
        <is>
          <t>https://shoppure.com/stores//</t>
        </is>
      </c>
      <c r="D22" t="n">
        <v>301</v>
      </c>
      <c r="E22" t="inlineStr">
        <is>
          <t>yes</t>
        </is>
      </c>
    </row>
    <row r="23">
      <c r="A23" t="inlineStr">
        <is>
          <t>locations</t>
        </is>
      </c>
      <c r="B23" t="inlineStr">
        <is>
          <t>locations.html</t>
        </is>
      </c>
      <c r="C23" t="inlineStr">
        <is>
          <t>https://shoppure.com/stores//brands</t>
        </is>
      </c>
      <c r="D23" t="n">
        <v>404</v>
      </c>
      <c r="E23" t="inlineStr">
        <is>
          <t>yes</t>
        </is>
      </c>
    </row>
    <row r="24">
      <c r="A24" t="inlineStr">
        <is>
          <t>locations</t>
        </is>
      </c>
      <c r="B24" t="inlineStr">
        <is>
          <t>locations.html</t>
        </is>
      </c>
      <c r="C24" t="inlineStr">
        <is>
          <t>https://shoppure.com/stores//products/apparel</t>
        </is>
      </c>
      <c r="D24" t="n">
        <v>404</v>
      </c>
      <c r="E24" t="inlineStr">
        <is>
          <t>yes</t>
        </is>
      </c>
    </row>
    <row r="25">
      <c r="A25" t="inlineStr">
        <is>
          <t>locations</t>
        </is>
      </c>
      <c r="B25" t="inlineStr">
        <is>
          <t>locations.html</t>
        </is>
      </c>
      <c r="C25" t="inlineStr">
        <is>
          <t>https://shoppure.com/stores//products/concentrates</t>
        </is>
      </c>
      <c r="D25" t="n">
        <v>404</v>
      </c>
      <c r="E25" t="inlineStr">
        <is>
          <t>yes</t>
        </is>
      </c>
    </row>
    <row r="26">
      <c r="A26" t="inlineStr">
        <is>
          <t>locations</t>
        </is>
      </c>
      <c r="B26" t="inlineStr">
        <is>
          <t>locations.html</t>
        </is>
      </c>
      <c r="C26" t="inlineStr">
        <is>
          <t>https://shoppure.com/stores//products/concetrates</t>
        </is>
      </c>
      <c r="D26" t="n">
        <v>404</v>
      </c>
      <c r="E26" t="inlineStr">
        <is>
          <t>yes</t>
        </is>
      </c>
    </row>
    <row r="27">
      <c r="A27" t="inlineStr">
        <is>
          <t>locations</t>
        </is>
      </c>
      <c r="B27" t="inlineStr">
        <is>
          <t>locations.html</t>
        </is>
      </c>
      <c r="C27" t="inlineStr">
        <is>
          <t>https://shoppure.com/stores//products/edibles</t>
        </is>
      </c>
      <c r="D27" t="n">
        <v>404</v>
      </c>
      <c r="E27" t="inlineStr">
        <is>
          <t>yes</t>
        </is>
      </c>
    </row>
    <row r="28">
      <c r="A28" t="inlineStr">
        <is>
          <t>locations</t>
        </is>
      </c>
      <c r="B28" t="inlineStr">
        <is>
          <t>locations.html</t>
        </is>
      </c>
      <c r="C28" t="inlineStr">
        <is>
          <t>https://shoppure.com/stores//products/flower</t>
        </is>
      </c>
      <c r="D28" t="n">
        <v>404</v>
      </c>
      <c r="E28" t="inlineStr">
        <is>
          <t>yes</t>
        </is>
      </c>
    </row>
    <row r="29">
      <c r="A29" t="inlineStr">
        <is>
          <t>locations</t>
        </is>
      </c>
      <c r="B29" t="inlineStr">
        <is>
          <t>locations.html</t>
        </is>
      </c>
      <c r="C29" t="inlineStr">
        <is>
          <t>https://shoppure.com/stores//products/pre-rolls</t>
        </is>
      </c>
      <c r="D29" t="n">
        <v>404</v>
      </c>
      <c r="E29" t="inlineStr">
        <is>
          <t>yes</t>
        </is>
      </c>
    </row>
    <row r="30">
      <c r="A30" t="inlineStr">
        <is>
          <t>locations</t>
        </is>
      </c>
      <c r="B30" t="inlineStr">
        <is>
          <t>locations.html</t>
        </is>
      </c>
      <c r="C30" t="inlineStr">
        <is>
          <t>https://shoppure.com/stores//products/topicals</t>
        </is>
      </c>
      <c r="D30" t="n">
        <v>404</v>
      </c>
      <c r="E30" t="inlineStr">
        <is>
          <t>yes</t>
        </is>
      </c>
    </row>
    <row r="31">
      <c r="A31" t="inlineStr">
        <is>
          <t>locations</t>
        </is>
      </c>
      <c r="B31" t="inlineStr">
        <is>
          <t>locations.html</t>
        </is>
      </c>
      <c r="C31" t="inlineStr">
        <is>
          <t>https://shoppure.com/stores//products/vapes</t>
        </is>
      </c>
      <c r="D31" t="n">
        <v>404</v>
      </c>
      <c r="E31" t="inlineStr">
        <is>
          <t>yes</t>
        </is>
      </c>
    </row>
    <row r="32">
      <c r="A32" t="inlineStr">
        <is>
          <t>locations</t>
        </is>
      </c>
      <c r="B32" t="inlineStr">
        <is>
          <t>locations.html</t>
        </is>
      </c>
      <c r="C32" t="inlineStr">
        <is>
          <t>https://shoppure.com/stores//products/vaporizers</t>
        </is>
      </c>
      <c r="D32" t="n">
        <v>404</v>
      </c>
      <c r="E32" t="inlineStr">
        <is>
          <t>yes</t>
        </is>
      </c>
    </row>
    <row r="33">
      <c r="A33" t="inlineStr">
        <is>
          <t>locations</t>
        </is>
      </c>
      <c r="B33" t="inlineStr">
        <is>
          <t>locations.html</t>
        </is>
      </c>
      <c r="C33" t="inlineStr">
        <is>
          <t>https://shoppure.com/stores//specials</t>
        </is>
      </c>
      <c r="D33" t="n">
        <v>404</v>
      </c>
      <c r="E33" t="inlineStr">
        <is>
          <t>yes</t>
        </is>
      </c>
    </row>
    <row r="34">
      <c r="A34" t="inlineStr">
        <is>
          <t>locations</t>
        </is>
      </c>
      <c r="B34" t="inlineStr">
        <is>
          <t>locations.html</t>
        </is>
      </c>
      <c r="C34" t="inlineStr">
        <is>
          <t>https://shoppure.com/stores/pure-chesterfield-new-baltimore-rec/</t>
        </is>
      </c>
      <c r="D34" t="n">
        <v>308</v>
      </c>
      <c r="E34" t="inlineStr"/>
    </row>
    <row r="35">
      <c r="A35" t="inlineStr">
        <is>
          <t>locations</t>
        </is>
      </c>
      <c r="B35" t="inlineStr">
        <is>
          <t>locations.html</t>
        </is>
      </c>
      <c r="C35" t="inlineStr">
        <is>
          <t>https://shoppure.com/stores/pure-dixie-monroe-rec/</t>
        </is>
      </c>
      <c r="D35" t="n">
        <v>308</v>
      </c>
      <c r="E35" t="inlineStr"/>
    </row>
    <row r="36">
      <c r="A36" t="inlineStr">
        <is>
          <t>locations</t>
        </is>
      </c>
      <c r="B36" t="inlineStr">
        <is>
          <t>locations.html</t>
        </is>
      </c>
      <c r="C36" t="inlineStr">
        <is>
          <t>https://shoppure.com/stores/pure-new-buffalo/</t>
        </is>
      </c>
      <c r="D36" t="n">
        <v>308</v>
      </c>
      <c r="E36" t="inlineStr"/>
    </row>
    <row r="37">
      <c r="A37" t="inlineStr">
        <is>
          <t>locations</t>
        </is>
      </c>
      <c r="B37" t="inlineStr">
        <is>
          <t>locations.html</t>
        </is>
      </c>
      <c r="C37" t="inlineStr">
        <is>
          <t>https://shoppure.com/stores/pure-oxford-rec/</t>
        </is>
      </c>
      <c r="D37" t="n">
        <v>308</v>
      </c>
      <c r="E37" t="inlineStr"/>
    </row>
    <row r="38">
      <c r="A38" t="inlineStr">
        <is>
          <t>locations</t>
        </is>
      </c>
      <c r="B38" t="inlineStr">
        <is>
          <t>locations.html</t>
        </is>
      </c>
      <c r="C38" t="inlineStr">
        <is>
          <t>https://shoppure.com/stores/pure-warren-rec/</t>
        </is>
      </c>
      <c r="D38" t="n">
        <v>308</v>
      </c>
      <c r="E38" t="inlineStr"/>
    </row>
    <row r="39">
      <c r="A39" t="inlineStr">
        <is>
          <t>mi_warren</t>
        </is>
      </c>
      <c r="B39" t="inlineStr">
        <is>
          <t>mi_warren_.html</t>
        </is>
      </c>
      <c r="C39" t="inlineStr">
        <is>
          <t>https://shoppure.com/stores/pure-chesterfield-new-baltimore-rec/</t>
        </is>
      </c>
      <c r="D39" t="n">
        <v>308</v>
      </c>
      <c r="E39" t="inlineStr"/>
    </row>
    <row r="40">
      <c r="A40" t="inlineStr">
        <is>
          <t>mi_warren</t>
        </is>
      </c>
      <c r="B40" t="inlineStr">
        <is>
          <t>mi_warren_.html</t>
        </is>
      </c>
      <c r="C40" t="inlineStr">
        <is>
          <t>https://shoppure.com/stores/pure-dixie-monroe-rec/</t>
        </is>
      </c>
      <c r="D40" t="n">
        <v>308</v>
      </c>
      <c r="E40" t="inlineStr"/>
    </row>
    <row r="41">
      <c r="A41" t="inlineStr">
        <is>
          <t>mi_warren</t>
        </is>
      </c>
      <c r="B41" t="inlineStr">
        <is>
          <t>mi_warren_.html</t>
        </is>
      </c>
      <c r="C41" t="inlineStr">
        <is>
          <t>https://shoppure.com/stores/pure-new-buffalo/</t>
        </is>
      </c>
      <c r="D41" t="n">
        <v>308</v>
      </c>
      <c r="E41" t="inlineStr"/>
    </row>
    <row r="42">
      <c r="A42" t="inlineStr">
        <is>
          <t>mi_warren</t>
        </is>
      </c>
      <c r="B42" t="inlineStr">
        <is>
          <t>mi_warren_.html</t>
        </is>
      </c>
      <c r="C42" t="inlineStr">
        <is>
          <t>https://shoppure.com/stores/pure-oxford-rec/</t>
        </is>
      </c>
      <c r="D42" t="n">
        <v>308</v>
      </c>
      <c r="E42" t="inlineStr"/>
    </row>
    <row r="43">
      <c r="A43" t="inlineStr">
        <is>
          <t>mi_warren</t>
        </is>
      </c>
      <c r="B43" t="inlineStr">
        <is>
          <t>mi_warren_.html</t>
        </is>
      </c>
      <c r="C43" t="inlineStr">
        <is>
          <t>https://shoppure.com/stores/pure-warren-rec/</t>
        </is>
      </c>
      <c r="D43" t="n">
        <v>308</v>
      </c>
      <c r="E43" t="inlineStr"/>
    </row>
    <row r="44">
      <c r="A44" t="inlineStr">
        <is>
          <t>mi_warren</t>
        </is>
      </c>
      <c r="B44" t="inlineStr">
        <is>
          <t>mi_warren_.html</t>
        </is>
      </c>
      <c r="C44" t="inlineStr">
        <is>
          <t>https://shoppure.com/stores/pure-warren-rec/brands</t>
        </is>
      </c>
      <c r="D44" t="n">
        <v>200</v>
      </c>
      <c r="E44" t="inlineStr"/>
    </row>
    <row r="45">
      <c r="A45" t="inlineStr">
        <is>
          <t>mi_warren</t>
        </is>
      </c>
      <c r="B45" t="inlineStr">
        <is>
          <t>mi_warren_.html</t>
        </is>
      </c>
      <c r="C45" t="inlineStr">
        <is>
          <t>https://shoppure.com/stores/pure-warren-rec/products/apparel</t>
        </is>
      </c>
      <c r="D45" t="n">
        <v>200</v>
      </c>
      <c r="E45" t="inlineStr"/>
    </row>
    <row r="46">
      <c r="A46" t="inlineStr">
        <is>
          <t>mi_warren</t>
        </is>
      </c>
      <c r="B46" t="inlineStr">
        <is>
          <t>mi_warren_.html</t>
        </is>
      </c>
      <c r="C46" t="inlineStr">
        <is>
          <t>https://shoppure.com/stores/pure-warren-rec/products/concentrates</t>
        </is>
      </c>
      <c r="D46" t="n">
        <v>200</v>
      </c>
      <c r="E46" t="inlineStr"/>
    </row>
    <row r="47">
      <c r="A47" t="inlineStr">
        <is>
          <t>mi_warren</t>
        </is>
      </c>
      <c r="B47" t="inlineStr">
        <is>
          <t>mi_warren_.html</t>
        </is>
      </c>
      <c r="C47" t="inlineStr">
        <is>
          <t>https://shoppure.com/stores/pure-warren-rec/products/concetrates</t>
        </is>
      </c>
      <c r="D47" t="n">
        <v>200</v>
      </c>
      <c r="E47" t="inlineStr"/>
    </row>
    <row r="48">
      <c r="A48" t="inlineStr">
        <is>
          <t>mi_warren</t>
        </is>
      </c>
      <c r="B48" t="inlineStr">
        <is>
          <t>mi_warren_.html</t>
        </is>
      </c>
      <c r="C48" t="inlineStr">
        <is>
          <t>https://shoppure.com/stores/pure-warren-rec/products/edibles</t>
        </is>
      </c>
      <c r="D48" t="n">
        <v>200</v>
      </c>
      <c r="E48" t="inlineStr"/>
    </row>
    <row r="49">
      <c r="A49" t="inlineStr">
        <is>
          <t>mi_warren</t>
        </is>
      </c>
      <c r="B49" t="inlineStr">
        <is>
          <t>mi_warren_.html</t>
        </is>
      </c>
      <c r="C49" t="inlineStr">
        <is>
          <t>https://shoppure.com/stores/pure-warren-rec/products/flower</t>
        </is>
      </c>
      <c r="D49" t="n">
        <v>200</v>
      </c>
      <c r="E49" t="inlineStr"/>
    </row>
    <row r="50">
      <c r="A50" t="inlineStr">
        <is>
          <t>mi_warren</t>
        </is>
      </c>
      <c r="B50" t="inlineStr">
        <is>
          <t>mi_warren_.html</t>
        </is>
      </c>
      <c r="C50" t="inlineStr">
        <is>
          <t>https://shoppure.com/stores/pure-warren-rec/products/pre-rolls</t>
        </is>
      </c>
      <c r="D50" t="n">
        <v>200</v>
      </c>
      <c r="E50" t="inlineStr"/>
    </row>
    <row r="51">
      <c r="A51" t="inlineStr">
        <is>
          <t>mi_warren</t>
        </is>
      </c>
      <c r="B51" t="inlineStr">
        <is>
          <t>mi_warren_.html</t>
        </is>
      </c>
      <c r="C51" t="inlineStr">
        <is>
          <t>https://shoppure.com/stores/pure-warren-rec/products/topicals</t>
        </is>
      </c>
      <c r="D51" t="n">
        <v>200</v>
      </c>
      <c r="E51" t="inlineStr"/>
    </row>
    <row r="52">
      <c r="A52" t="inlineStr">
        <is>
          <t>mi_warren</t>
        </is>
      </c>
      <c r="B52" t="inlineStr">
        <is>
          <t>mi_warren_.html</t>
        </is>
      </c>
      <c r="C52" t="inlineStr">
        <is>
          <t>https://shoppure.com/stores/pure-warren-rec/products/vapes</t>
        </is>
      </c>
      <c r="D52" t="n">
        <v>200</v>
      </c>
      <c r="E52" t="inlineStr"/>
    </row>
    <row r="53">
      <c r="A53" t="inlineStr">
        <is>
          <t>mi_warren</t>
        </is>
      </c>
      <c r="B53" t="inlineStr">
        <is>
          <t>mi_warren_.html</t>
        </is>
      </c>
      <c r="C53" t="inlineStr">
        <is>
          <t>https://shoppure.com/stores/pure-warren-rec/products/vaporizers</t>
        </is>
      </c>
      <c r="D53" t="n">
        <v>200</v>
      </c>
      <c r="E53" t="inlineStr"/>
    </row>
    <row r="54">
      <c r="A54" t="inlineStr">
        <is>
          <t>mi_warren</t>
        </is>
      </c>
      <c r="B54" t="inlineStr">
        <is>
          <t>mi_warren_.html</t>
        </is>
      </c>
      <c r="C54" t="inlineStr">
        <is>
          <t>https://shoppure.com/stores/pure-warren-rec/specials</t>
        </is>
      </c>
      <c r="D54" t="n">
        <v>200</v>
      </c>
      <c r="E54" t="inlineStr"/>
    </row>
    <row r="55">
      <c r="A55" t="inlineStr">
        <is>
          <t>loyalty</t>
        </is>
      </c>
      <c r="B55" t="inlineStr">
        <is>
          <t>loyalty.html</t>
        </is>
      </c>
      <c r="C55" t="inlineStr">
        <is>
          <t>https://shoppure.com/stores//</t>
        </is>
      </c>
      <c r="D55" t="n">
        <v>301</v>
      </c>
      <c r="E55" t="inlineStr">
        <is>
          <t>yes</t>
        </is>
      </c>
    </row>
    <row r="56">
      <c r="A56" t="inlineStr">
        <is>
          <t>loyalty</t>
        </is>
      </c>
      <c r="B56" t="inlineStr">
        <is>
          <t>loyalty.html</t>
        </is>
      </c>
      <c r="C56" t="inlineStr">
        <is>
          <t>https://shoppure.com/stores//brands</t>
        </is>
      </c>
      <c r="D56" t="n">
        <v>404</v>
      </c>
      <c r="E56" t="inlineStr">
        <is>
          <t>yes</t>
        </is>
      </c>
    </row>
    <row r="57">
      <c r="A57" t="inlineStr">
        <is>
          <t>loyalty</t>
        </is>
      </c>
      <c r="B57" t="inlineStr">
        <is>
          <t>loyalty.html</t>
        </is>
      </c>
      <c r="C57" t="inlineStr">
        <is>
          <t>https://shoppure.com/stores//products/apparel</t>
        </is>
      </c>
      <c r="D57" t="n">
        <v>404</v>
      </c>
      <c r="E57" t="inlineStr">
        <is>
          <t>yes</t>
        </is>
      </c>
    </row>
    <row r="58">
      <c r="A58" t="inlineStr">
        <is>
          <t>loyalty</t>
        </is>
      </c>
      <c r="B58" t="inlineStr">
        <is>
          <t>loyalty.html</t>
        </is>
      </c>
      <c r="C58" t="inlineStr">
        <is>
          <t>https://shoppure.com/stores//products/concentrates</t>
        </is>
      </c>
      <c r="D58" t="n">
        <v>404</v>
      </c>
      <c r="E58" t="inlineStr">
        <is>
          <t>yes</t>
        </is>
      </c>
    </row>
    <row r="59">
      <c r="A59" t="inlineStr">
        <is>
          <t>loyalty</t>
        </is>
      </c>
      <c r="B59" t="inlineStr">
        <is>
          <t>loyalty.html</t>
        </is>
      </c>
      <c r="C59" t="inlineStr">
        <is>
          <t>https://shoppure.com/stores//products/concetrates</t>
        </is>
      </c>
      <c r="D59" t="n">
        <v>404</v>
      </c>
      <c r="E59" t="inlineStr">
        <is>
          <t>yes</t>
        </is>
      </c>
    </row>
    <row r="60">
      <c r="A60" t="inlineStr">
        <is>
          <t>loyalty</t>
        </is>
      </c>
      <c r="B60" t="inlineStr">
        <is>
          <t>loyalty.html</t>
        </is>
      </c>
      <c r="C60" t="inlineStr">
        <is>
          <t>https://shoppure.com/stores//products/edibles</t>
        </is>
      </c>
      <c r="D60" t="n">
        <v>404</v>
      </c>
      <c r="E60" t="inlineStr">
        <is>
          <t>yes</t>
        </is>
      </c>
    </row>
    <row r="61">
      <c r="A61" t="inlineStr">
        <is>
          <t>loyalty</t>
        </is>
      </c>
      <c r="B61" t="inlineStr">
        <is>
          <t>loyalty.html</t>
        </is>
      </c>
      <c r="C61" t="inlineStr">
        <is>
          <t>https://shoppure.com/stores//products/flower</t>
        </is>
      </c>
      <c r="D61" t="n">
        <v>404</v>
      </c>
      <c r="E61" t="inlineStr">
        <is>
          <t>yes</t>
        </is>
      </c>
    </row>
    <row r="62">
      <c r="A62" t="inlineStr">
        <is>
          <t>loyalty</t>
        </is>
      </c>
      <c r="B62" t="inlineStr">
        <is>
          <t>loyalty.html</t>
        </is>
      </c>
      <c r="C62" t="inlineStr">
        <is>
          <t>https://shoppure.com/stores//products/pre-rolls</t>
        </is>
      </c>
      <c r="D62" t="n">
        <v>404</v>
      </c>
      <c r="E62" t="inlineStr">
        <is>
          <t>yes</t>
        </is>
      </c>
    </row>
    <row r="63">
      <c r="A63" t="inlineStr">
        <is>
          <t>loyalty</t>
        </is>
      </c>
      <c r="B63" t="inlineStr">
        <is>
          <t>loyalty.html</t>
        </is>
      </c>
      <c r="C63" t="inlineStr">
        <is>
          <t>https://shoppure.com/stores//products/topicals</t>
        </is>
      </c>
      <c r="D63" t="n">
        <v>404</v>
      </c>
      <c r="E63" t="inlineStr">
        <is>
          <t>yes</t>
        </is>
      </c>
    </row>
    <row r="64">
      <c r="A64" t="inlineStr">
        <is>
          <t>loyalty</t>
        </is>
      </c>
      <c r="B64" t="inlineStr">
        <is>
          <t>loyalty.html</t>
        </is>
      </c>
      <c r="C64" t="inlineStr">
        <is>
          <t>https://shoppure.com/stores//products/vapes</t>
        </is>
      </c>
      <c r="D64" t="n">
        <v>404</v>
      </c>
      <c r="E64" t="inlineStr">
        <is>
          <t>yes</t>
        </is>
      </c>
    </row>
    <row r="65">
      <c r="A65" t="inlineStr">
        <is>
          <t>loyalty</t>
        </is>
      </c>
      <c r="B65" t="inlineStr">
        <is>
          <t>loyalty.html</t>
        </is>
      </c>
      <c r="C65" t="inlineStr">
        <is>
          <t>https://shoppure.com/stores//products/vaporizers</t>
        </is>
      </c>
      <c r="D65" t="n">
        <v>404</v>
      </c>
      <c r="E65" t="inlineStr">
        <is>
          <t>yes</t>
        </is>
      </c>
    </row>
    <row r="66">
      <c r="A66" t="inlineStr">
        <is>
          <t>loyalty</t>
        </is>
      </c>
      <c r="B66" t="inlineStr">
        <is>
          <t>loyalty.html</t>
        </is>
      </c>
      <c r="C66" t="inlineStr">
        <is>
          <t>https://shoppure.com/stores//specials</t>
        </is>
      </c>
      <c r="D66" t="n">
        <v>404</v>
      </c>
      <c r="E66" t="inlineStr">
        <is>
          <t>yes</t>
        </is>
      </c>
    </row>
    <row r="67">
      <c r="A67" t="inlineStr">
        <is>
          <t>loyalty</t>
        </is>
      </c>
      <c r="B67" t="inlineStr">
        <is>
          <t>loyalty.html</t>
        </is>
      </c>
      <c r="C67" t="inlineStr">
        <is>
          <t>https://shoppure.com/stores/pure-chesterfield-new-baltimore-rec/</t>
        </is>
      </c>
      <c r="D67" t="n">
        <v>308</v>
      </c>
      <c r="E67" t="inlineStr"/>
    </row>
    <row r="68">
      <c r="A68" t="inlineStr">
        <is>
          <t>loyalty</t>
        </is>
      </c>
      <c r="B68" t="inlineStr">
        <is>
          <t>loyalty.html</t>
        </is>
      </c>
      <c r="C68" t="inlineStr">
        <is>
          <t>https://shoppure.com/stores/pure-dixie-monroe-rec/</t>
        </is>
      </c>
      <c r="D68" t="n">
        <v>308</v>
      </c>
      <c r="E68" t="inlineStr"/>
    </row>
    <row r="69">
      <c r="A69" t="inlineStr">
        <is>
          <t>loyalty</t>
        </is>
      </c>
      <c r="B69" t="inlineStr">
        <is>
          <t>loyalty.html</t>
        </is>
      </c>
      <c r="C69" t="inlineStr">
        <is>
          <t>https://shoppure.com/stores/pure-new-buffalo/</t>
        </is>
      </c>
      <c r="D69" t="n">
        <v>308</v>
      </c>
      <c r="E69" t="inlineStr"/>
    </row>
    <row r="70">
      <c r="A70" t="inlineStr">
        <is>
          <t>loyalty</t>
        </is>
      </c>
      <c r="B70" t="inlineStr">
        <is>
          <t>loyalty.html</t>
        </is>
      </c>
      <c r="C70" t="inlineStr">
        <is>
          <t>https://shoppure.com/stores/pure-oxford-rec/</t>
        </is>
      </c>
      <c r="D70" t="n">
        <v>308</v>
      </c>
      <c r="E70" t="inlineStr"/>
    </row>
    <row r="71">
      <c r="A71" t="inlineStr">
        <is>
          <t>loyalty</t>
        </is>
      </c>
      <c r="B71" t="inlineStr">
        <is>
          <t>loyalty.html</t>
        </is>
      </c>
      <c r="C71" t="inlineStr">
        <is>
          <t>https://shoppure.com/stores/pure-warren-rec/</t>
        </is>
      </c>
      <c r="D71" t="n">
        <v>308</v>
      </c>
      <c r="E71"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15"/>
  <sheetViews>
    <sheetView workbookViewId="0">
      <pane ySplit="3" topLeftCell="A4" activePane="bottomLeft" state="frozen"/>
      <selection pane="bottomLeft" activeCell="A1" sqref="A1"/>
    </sheetView>
  </sheetViews>
  <sheetFormatPr baseColWidth="8" defaultRowHeight="15"/>
  <cols>
    <col width="12" customWidth="1" min="1" max="1"/>
    <col width="60" customWidth="1" min="2" max="2"/>
    <col width="60" customWidth="1" min="3" max="3"/>
    <col width="10" customWidth="1" min="4" max="4"/>
    <col width="12" customWidth="1" min="5" max="5"/>
    <col width="8" customWidth="1" min="6" max="6"/>
  </cols>
  <sheetData>
    <row r="1">
      <c r="A1" s="4" t="inlineStr">
        <is>
          <t>QA checklist</t>
        </is>
      </c>
    </row>
    <row r="2"/>
    <row r="3">
      <c r="A3" s="5" t="inlineStr">
        <is>
          <t>section</t>
        </is>
      </c>
      <c r="B3" s="5" t="inlineStr">
        <is>
          <t>pass condition</t>
        </is>
      </c>
      <c r="C3" s="5" t="inlineStr">
        <is>
          <t>how to check</t>
        </is>
      </c>
      <c r="D3" s="5" t="inlineStr">
        <is>
          <t>status</t>
        </is>
      </c>
      <c r="E3" s="5" t="inlineStr">
        <is>
          <t>date</t>
        </is>
      </c>
      <c r="F3" s="5" t="inlineStr">
        <is>
          <t>by</t>
        </is>
      </c>
    </row>
    <row r="4">
      <c r="A4" s="2" t="inlineStr">
        <is>
          <t>01 Entry</t>
        </is>
      </c>
      <c r="B4" s="2" t="inlineStr">
        <is>
          <t>Homepage header: 0 links with an empty store slug</t>
        </is>
      </c>
      <c r="C4" s="2" t="inlineStr">
        <is>
          <t>Run tools/entry_links.py; column empty_store_slug all blank</t>
        </is>
      </c>
    </row>
    <row r="5">
      <c r="A5" s="2" t="inlineStr">
        <is>
          <t>01 Entry</t>
        </is>
      </c>
      <c r="B5" s="2" t="inlineStr">
        <is>
          <t>Header on /locations/ and /loyalty/: same result</t>
        </is>
      </c>
      <c r="C5" s="2" t="inlineStr">
        <is>
          <t>Same script, pages locations and loyalty</t>
        </is>
      </c>
    </row>
    <row r="6">
      <c r="A6" s="2" t="inlineStr">
        <is>
          <t>01 Entry</t>
        </is>
      </c>
      <c r="B6" s="2" t="inlineStr">
        <is>
          <t>Vapes button heading reads "Vaporizers"; one Concentrates link, heading "Concentrates"</t>
        </is>
      </c>
      <c r="C6" s="2" t="inlineStr">
        <is>
          <t>Click each button on /mi/warren/ in a browser</t>
        </is>
      </c>
    </row>
    <row r="7">
      <c r="A7" s="2" t="inlineStr">
        <is>
          <t>01 Entry</t>
        </is>
      </c>
      <c r="B7" s="2" t="inlineStr">
        <is>
          <t>Search Console 404s for /stores// paths trend to zero over 4 weeks</t>
        </is>
      </c>
      <c r="C7" s="2" t="inlineStr">
        <is>
          <t>Search Console &gt; Pages &gt; Not found (404), filter stores//</t>
        </is>
      </c>
    </row>
    <row r="8">
      <c r="A8" s="2" t="inlineStr">
        <is>
          <t>02 Record</t>
        </is>
      </c>
      <c r="B8" s="2" t="inlineStr">
        <is>
          <t>A-check hits = 0 for the renamed batch</t>
        </is>
      </c>
      <c r="C8" s="2" t="inlineStr">
        <is>
          <t>Paste the batch into the Re-check tool, or re-run analyze.py on a new capture</t>
        </is>
      </c>
    </row>
    <row r="9">
      <c r="A9" s="2" t="inlineStr">
        <is>
          <t>02 Record</t>
        </is>
      </c>
      <c r="B9" s="2" t="inlineStr">
        <is>
          <t>Clean share at or above baseline (16.1%) and rising per batch</t>
        </is>
      </c>
      <c r="C9" s="2" t="inlineStr">
        <is>
          <t>Scorecard sheet after replacing the audit sheet</t>
        </is>
      </c>
    </row>
    <row r="10">
      <c r="A10" s="2" t="inlineStr">
        <is>
          <t>02 Record</t>
        </is>
      </c>
      <c r="B10" s="2" t="inlineStr">
        <is>
          <t>Brand filter: one entry per maker in every store</t>
        </is>
      </c>
      <c r="C10" s="2" t="inlineStr">
        <is>
          <t>MenuFiltersV2 brands count vs approxMakers</t>
        </is>
      </c>
    </row>
    <row r="11">
      <c r="A11" s="2" t="inlineStr">
        <is>
          <t>03 Visibility</t>
        </is>
      </c>
      <c r="B11" s="2" t="inlineStr">
        <is>
          <t>URL Inspection: five flower pages indexed with rendered product names</t>
        </is>
      </c>
      <c r="C11" s="2" t="inlineStr">
        <is>
          <t>Search Console &gt; URL Inspection &gt; View crawled page</t>
        </is>
      </c>
    </row>
    <row r="12">
      <c r="A12" s="2" t="inlineStr">
        <is>
          <t>03 Visibility</t>
        </is>
      </c>
      <c r="B12" s="2" t="inlineStr">
        <is>
          <t>Five store names consistent in titles and descriptions</t>
        </is>
      </c>
      <c r="C12" s="2" t="inlineStr">
        <is>
          <t>Re-run analyze.py; visibility titles</t>
        </is>
      </c>
    </row>
    <row r="13">
      <c r="A13" s="2" t="inlineStr">
        <is>
          <t>04 Deals</t>
        </is>
      </c>
      <c r="B13" s="2" t="inlineStr">
        <is>
          <t>Every live special has a description and a plain name</t>
        </is>
      </c>
      <c r="C13" s="2" t="inlineStr">
        <is>
          <t>Specials (all) sheet: no_description and shorthand_name sum to 0</t>
        </is>
      </c>
    </row>
    <row r="14">
      <c r="A14" s="2" t="inlineStr">
        <is>
          <t>04 Deals</t>
        </is>
      </c>
      <c r="B14" s="2" t="inlineStr">
        <is>
          <t>Header "Deals" link resolves to the deals page</t>
        </is>
      </c>
      <c r="C14" s="2" t="inlineStr">
        <is>
          <t>Click it on the homepage without a store chosen</t>
        </is>
      </c>
    </row>
    <row r="15">
      <c r="A15" s="2" t="inlineStr">
        <is>
          <t>04 Deals</t>
        </is>
      </c>
      <c r="B15" s="2" t="inlineStr">
        <is>
          <t>10 random deals on the page match the live Dutchie menu (price, end date, day)</t>
        </is>
      </c>
      <c r="C15" s="2" t="inlineStr">
        <is>
          <t>Weekly spot check; record in the Deal sheet</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H7"/>
  <sheetViews>
    <sheetView workbookViewId="0">
      <pane ySplit="3" topLeftCell="A4" activePane="bottomLeft" state="frozen"/>
      <selection pane="bottomLeft" activeCell="A1" sqref="A1"/>
    </sheetView>
  </sheetViews>
  <sheetFormatPr baseColWidth="8" defaultRowHeight="15"/>
  <cols>
    <col width="22" customWidth="1" min="1" max="1"/>
    <col width="40" customWidth="1" min="2" max="2"/>
    <col width="40" customWidth="1" min="3" max="3"/>
    <col width="30" customWidth="1" min="4" max="4"/>
    <col width="40" customWidth="1" min="5" max="5"/>
    <col width="40" customWidth="1" min="6" max="6"/>
    <col width="12" customWidth="1" min="7" max="7"/>
    <col width="12" customWidth="1" min="8" max="8"/>
  </cols>
  <sheetData>
    <row r="1">
      <c r="A1" s="4" t="inlineStr">
        <is>
          <t>Decision log</t>
        </is>
      </c>
    </row>
    <row r="2"/>
    <row r="3">
      <c r="A3" s="5" t="inlineStr">
        <is>
          <t>decision</t>
        </is>
      </c>
      <c r="B3" s="5" t="inlineStr">
        <is>
          <t>alternatives</t>
        </is>
      </c>
      <c r="C3" s="5" t="inlineStr">
        <is>
          <t>constraint that matters</t>
        </is>
      </c>
      <c r="D3" s="5" t="inlineStr">
        <is>
          <t>chosen</t>
        </is>
      </c>
      <c r="E3" s="5" t="inlineStr">
        <is>
          <t>downside</t>
        </is>
      </c>
      <c r="F3" s="5" t="inlineStr">
        <is>
          <t>what would change it</t>
        </is>
      </c>
      <c r="G3" s="5" t="inlineStr">
        <is>
          <t>owner</t>
        </is>
      </c>
      <c r="H3" s="5" t="inlineStr">
        <is>
          <t>date</t>
        </is>
      </c>
    </row>
    <row r="4">
      <c r="A4" s="2" t="inlineStr">
        <is>
          <t>Fix order</t>
        </is>
      </c>
      <c r="B4" s="2" t="inlineStr">
        <is>
          <t>Record first; deals first; entry first</t>
        </is>
      </c>
      <c r="C4" s="2" t="inlineStr">
        <is>
          <t>Record work needs the inventory team; entry needs only WordPress</t>
        </is>
      </c>
      <c r="D4" s="2" t="inlineStr">
        <is>
          <t>Entry → Record → Deals</t>
        </is>
      </c>
      <c r="E4" s="2" t="inlineStr">
        <is>
          <t>Least visible to management</t>
        </is>
      </c>
      <c r="F4" s="2" t="inlineStr">
        <is>
          <t>A header fix already scheduled → start with deals</t>
        </is>
      </c>
      <c r="G4" s="2" t="inlineStr"/>
      <c r="H4" s="2" t="inlineStr"/>
    </row>
    <row r="5">
      <c r="A5" s="2" t="inlineStr">
        <is>
          <t>Tier placement</t>
        </is>
      </c>
      <c r="B5" s="2" t="inlineStr">
        <is>
          <t>Tag/sub-category; name suffix; drop</t>
        </is>
      </c>
      <c r="C5" s="2" t="inlineStr">
        <is>
          <t>Deli counter must stay browsable by tier</t>
        </is>
      </c>
      <c r="D5" s="2" t="inlineStr">
        <is>
          <t>Tag/sub-category</t>
        </is>
      </c>
      <c r="E5" s="2" t="inlineStr">
        <is>
          <t>Depends on the POS exposing a tag to the menu</t>
        </is>
      </c>
      <c r="F5" s="2" t="inlineStr">
        <is>
          <t>No such field → suffix; tiers internal → drop</t>
        </is>
      </c>
      <c r="G5" s="2" t="inlineStr"/>
      <c r="H5" s="2" t="inlineStr"/>
    </row>
    <row r="6">
      <c r="A6" s="2" t="inlineStr">
        <is>
          <t>Strain type</t>
        </is>
      </c>
      <c r="B6" s="2" t="inlineStr">
        <is>
          <t>Field only; keep suffix too</t>
        </is>
      </c>
      <c r="C6" s="2" t="inlineStr">
        <is>
          <t>Filters read the field, not the name</t>
        </is>
      </c>
      <c r="D6" s="2" t="inlineStr">
        <is>
          <t>Field only</t>
        </is>
      </c>
      <c r="E6" s="2" t="inlineStr">
        <is>
          <t>Budtenders used to "(H)" in names</t>
        </is>
      </c>
      <c r="F6" s="2" t="inlineStr">
        <is>
          <t>None expected</t>
        </is>
      </c>
      <c r="G6" s="2" t="inlineStr"/>
      <c r="H6" s="2" t="inlineStr"/>
    </row>
    <row r="7">
      <c r="A7" s="2" t="inlineStr">
        <is>
          <t>Brand field</t>
        </is>
      </c>
      <c r="B7" s="2" t="inlineStr">
        <is>
          <t>Maker only; leave as is</t>
        </is>
      </c>
      <c r="C7" s="2" t="inlineStr">
        <is>
          <t>Brand filter must list makers</t>
        </is>
      </c>
      <c r="D7" s="2" t="inlineStr">
        <is>
          <t>Maker only</t>
        </is>
      </c>
      <c r="E7" s="2" t="inlineStr">
        <is>
          <t>Pack-size families lose their one-click grouping (category + option cover it)</t>
        </is>
      </c>
      <c r="F7" s="2" t="inlineStr">
        <is>
          <t>A maker whose sub-lines are real brands → keep sub-line</t>
        </is>
      </c>
      <c r="G7" s="2" t="inlineStr"/>
      <c r="H7" s="2"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16"/>
  <sheetViews>
    <sheetView workbookViewId="0">
      <pane ySplit="3" topLeftCell="A4" activePane="bottomLeft" state="frozen"/>
      <selection pane="bottomLeft" activeCell="A1" sqref="A1"/>
    </sheetView>
  </sheetViews>
  <sheetFormatPr baseColWidth="8" defaultRowHeight="15"/>
  <cols>
    <col width="18" customWidth="1" min="1" max="1"/>
    <col width="60" customWidth="1" min="2" max="2"/>
    <col width="80" customWidth="1" min="3" max="3"/>
    <col width="12" customWidth="1" min="4" max="4"/>
  </cols>
  <sheetData>
    <row r="1">
      <c r="A1" s="4" t="inlineStr">
        <is>
          <t>Sources</t>
        </is>
      </c>
    </row>
    <row r="2"/>
    <row r="3">
      <c r="A3" s="5" t="inlineStr">
        <is>
          <t>kind</t>
        </is>
      </c>
      <c r="B3" s="5" t="inlineStr">
        <is>
          <t>what</t>
        </is>
      </c>
      <c r="C3" s="5" t="inlineStr">
        <is>
          <t>url</t>
        </is>
      </c>
      <c r="D3" s="5" t="inlineStr">
        <is>
          <t>retrieved</t>
        </is>
      </c>
    </row>
    <row r="4">
      <c r="A4" t="inlineStr">
        <is>
          <t>public observation</t>
        </is>
      </c>
      <c r="B4" t="inlineStr">
        <is>
          <t>shoppure.com homepage, /locations, /loyalty, /mi/warren/, robots.txt, sitemaps</t>
        </is>
      </c>
      <c r="C4" t="inlineStr">
        <is>
          <t>https://shoppure.com/</t>
        </is>
      </c>
      <c r="D4" t="inlineStr">
        <is>
          <t>2026-10-22</t>
        </is>
      </c>
    </row>
    <row r="5">
      <c r="A5" t="inlineStr">
        <is>
          <t>public observation</t>
        </is>
      </c>
      <c r="B5" t="inlineStr">
        <is>
          <t>Dutchie menu GraphQL (FilteredProducts, FilteredSpecials, MenuFiltersV2)</t>
        </is>
      </c>
      <c r="C5" t="inlineStr">
        <is>
          <t>https://shoppure.com/api-1/graphql</t>
        </is>
      </c>
      <c r="D5" t="inlineStr">
        <is>
          <t>2026-10-22</t>
        </is>
      </c>
    </row>
    <row r="6">
      <c r="A6" t="inlineStr">
        <is>
          <t>public observation</t>
        </is>
      </c>
      <c r="B6" t="inlineStr">
        <is>
          <t>Weedmaps listings (5)</t>
        </is>
      </c>
      <c r="C6" t="inlineStr">
        <is>
          <t>https://weedmaps.com/dispensaries/pure-cannabis-1 (and 4 others, see website)</t>
        </is>
      </c>
      <c r="D6" t="inlineStr">
        <is>
          <t>2026-10-22</t>
        </is>
      </c>
    </row>
    <row r="7">
      <c r="A7" t="inlineStr">
        <is>
          <t>public observation</t>
        </is>
      </c>
      <c r="B7" t="inlineStr">
        <is>
          <t>Leafly profiles (3 found, 2 not found)</t>
        </is>
      </c>
      <c r="C7" t="inlineStr">
        <is>
          <t>https://www.leafly.com/dispensary-info/pure-cannabis-outlet-monroe</t>
        </is>
      </c>
      <c r="D7" t="inlineStr">
        <is>
          <t>2026-10-22</t>
        </is>
      </c>
    </row>
    <row r="8">
      <c r="A8" t="inlineStr">
        <is>
          <t>vendor documentation</t>
        </is>
      </c>
      <c r="B8" t="inlineStr">
        <is>
          <t>Dutchie Discount Sync V2 / specials in POS Backoffice</t>
        </is>
      </c>
      <c r="C8" t="inlineStr">
        <is>
          <t>https://dutchie.launchnotes.io/announcements/ann_H3YGQ28dmEfkb</t>
        </is>
      </c>
      <c r="D8" t="inlineStr">
        <is>
          <t>2026-10-22</t>
        </is>
      </c>
    </row>
    <row r="9">
      <c r="A9" t="inlineStr">
        <is>
          <t>vendor documentation</t>
        </is>
      </c>
      <c r="B9" t="inlineStr">
        <is>
          <t>Dutchie: POS categories as source of truth; Online title</t>
        </is>
      </c>
      <c r="C9" t="inlineStr">
        <is>
          <t>https://dutchie.launchnotes.io/announcements/ann_QTdJmn6CgPr95</t>
        </is>
      </c>
      <c r="D9" t="inlineStr">
        <is>
          <t>2026-10-22</t>
        </is>
      </c>
    </row>
    <row r="10">
      <c r="A10" t="inlineStr">
        <is>
          <t>vendor documentation</t>
        </is>
      </c>
      <c r="B10" t="inlineStr">
        <is>
          <t>Dutchie: LeafLogix inventory sync every 60 s</t>
        </is>
      </c>
      <c r="C10" t="inlineStr">
        <is>
          <t>https://dutchie.launchnotes.io/announcements/ann_xbmAE1nZOpXa6</t>
        </is>
      </c>
      <c r="D10" t="inlineStr">
        <is>
          <t>2026-10-22</t>
        </is>
      </c>
    </row>
    <row r="11">
      <c r="A11" t="inlineStr">
        <is>
          <t>vendor documentation</t>
        </is>
      </c>
      <c r="B11" t="inlineStr">
        <is>
          <t>Dutchie Embed SDK</t>
        </is>
      </c>
      <c r="C11" t="inlineStr">
        <is>
          <t>https://docs.dutchie.com/dutchie-core-docs/dutchie-e-commerce/dutchie-embed-sdk/overview.md</t>
        </is>
      </c>
      <c r="D11" t="inlineStr">
        <is>
          <t>2026-10-22</t>
        </is>
      </c>
    </row>
    <row r="12">
      <c r="A12" t="inlineStr">
        <is>
          <t>vendor documentation</t>
        </is>
      </c>
      <c r="B12" t="inlineStr">
        <is>
          <t>Weedmaps: create, schedule and manage deals</t>
        </is>
      </c>
      <c r="C12" t="inlineStr">
        <is>
          <t>https://bizhelp.weedmaps.com/en/articles/8400633-how-to-create-schedule-and-manage-deals-and-promo-codes-in-weedmaps-admin</t>
        </is>
      </c>
      <c r="D12" t="inlineStr">
        <is>
          <t>2026-10-22</t>
        </is>
      </c>
    </row>
    <row r="13">
      <c r="A13" t="inlineStr">
        <is>
          <t>vendor documentation</t>
        </is>
      </c>
      <c r="B13" t="inlineStr">
        <is>
          <t>Weedmaps: Dutchie POS integration guide</t>
        </is>
      </c>
      <c r="C13" t="inlineStr">
        <is>
          <t>https://bizhelp.weedmaps.com/en/articles/8196546-dutchie-formerly-leaflogix-pos-integration-guide</t>
        </is>
      </c>
      <c r="D13" t="inlineStr">
        <is>
          <t>2026-10-22</t>
        </is>
      </c>
    </row>
    <row r="14">
      <c r="A14" t="inlineStr">
        <is>
          <t>vendor documentation</t>
        </is>
      </c>
      <c r="B14" t="inlineStr">
        <is>
          <t>Leafly Menu Manager; plan tiers</t>
        </is>
      </c>
      <c r="C14" t="inlineStr">
        <is>
          <t>https://success.leafly.com/menu-solutions ; https://success.leafly.com/retail</t>
        </is>
      </c>
      <c r="D14" t="inlineStr">
        <is>
          <t>2026-10-22</t>
        </is>
      </c>
    </row>
    <row r="15">
      <c r="A15" t="inlineStr">
        <is>
          <t>primary source</t>
        </is>
      </c>
      <c r="B15" t="inlineStr">
        <is>
          <t>Michigan Marihuana Rules R 420.1–R 420.1004 (R 420.507, R 420.506)</t>
        </is>
      </c>
      <c r="C15" t="inlineStr">
        <is>
          <t>https://ars.apps.lara.state.mi.us/AdminCode/DownloadAdminCodeFile?FileName=R%20420.1%20to%20R%20420.1004.pdf&amp;ReturnHTML=True</t>
        </is>
      </c>
      <c r="D15" t="inlineStr">
        <is>
          <t>2026-10-22</t>
        </is>
      </c>
    </row>
    <row r="16">
      <c r="A16" t="inlineStr">
        <is>
          <t>primary source</t>
        </is>
      </c>
      <c r="B16" t="inlineStr">
        <is>
          <t>MCL 333.27955</t>
        </is>
      </c>
      <c r="C16" t="inlineStr">
        <is>
          <t>https://www.legislature.mi.gov/Laws/MCL?objectName=mcl-333-27955</t>
        </is>
      </c>
      <c r="D16" t="inlineStr">
        <is>
          <t>2026-10-22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2026-10-23T18:06:40Z</dcterms:created>
  <dcterms:modified xmlns:dcterms="http://purl.org/dc/terms/" xmlns:xsi="http://www.w3.org/2001/XMLSchema-instance" xsi:type="dcterms:W3CDTF">2026-10-23T18:06:40Z</dcterms:modified>
</cp:coreProperties>
</file>